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<sst xmlns="http://schemas.openxmlformats.org/spreadsheetml/2006/main" count="17" uniqueCount="17">
  <si>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</si>
  <si>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t>柳州市城中区2022年度岛际和农村水路客运补贴资金分配明细表</t>
  </si>
  <si>
    <t>序号</t>
  </si>
  <si>
    <t>船舶名称</t>
  </si>
  <si>
    <t>船舶经营人名称（船舶实际经营人）</t>
  </si>
  <si>
    <t>核定客位数（载客定额,人）</t>
  </si>
  <si>
    <t>补贴月数（有效运行时间，月）</t>
  </si>
  <si>
    <t>客位数*补贴月数（客位*月）</t>
  </si>
  <si>
    <t>补助标准（元/客位*月）</t>
  </si>
  <si>
    <t>补贴金额（元）（H=G*F）</t>
  </si>
  <si>
    <t>城中区小计</t>
  </si>
  <si>
    <t>柳州客189</t>
  </si>
  <si>
    <t>谭秋生</t>
  </si>
  <si>
    <t>柳州客168</t>
  </si>
  <si>
    <t>陈必飞</t>
  </si>
  <si>
    <t>柳州客218</t>
  </si>
  <si>
    <t>沈建雄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</si>
</sst>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0000_ "/>
    <numFmt numFmtId="178" formatCode="0.00_ "/>
    <numFmt numFmtId="179" formatCode="0.0_);[Red]\(0.0\)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" fillId="0" borderId="0"/>
    <xf numFmtId="0" fontId="11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" fillId="0" borderId="10">
      <alignment vertical="center"/>
    </xf>
    <xf numFmtId="0" fontId="2" fillId="0" borderId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常规 2 10" xfId="49"/>
    <cellStyle name="60% - 强调文字颜色 6" xfId="50" builtinId="52"/>
    <cellStyle name="sText" xfId="51"/>
    <cellStyle name="常规 2" xfId="52"/>
    <cellStyle name="常规_Sheet1_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6"/>
  <sheetViews>
    <sheetView tabSelected="1" workbookViewId="0">
      <selection activeCell="G18" sqref="G18"/>
    </sheetView>
  </sheetViews>
  <sheetFormatPr defaultColWidth="9" defaultRowHeight="14.25" outlineLevelCol="7"/>
  <cols>
    <col min="1" max="1" width="4.5" style="2" customWidth="1"/>
    <col min="2" max="2" width="13.875" style="3" customWidth="1"/>
    <col min="3" max="3" width="13.875" style="4" customWidth="1"/>
    <col min="4" max="4" width="11.375" style="4" customWidth="1"/>
    <col min="5" max="5" width="10.75" style="5" customWidth="1"/>
    <col min="6" max="6" width="14.375" style="5" customWidth="1"/>
    <col min="7" max="7" width="12.625" style="6" customWidth="1"/>
    <col min="8" max="8" width="14.125" style="7" customWidth="1"/>
    <col min="9" max="9" width="12.625" style="2"/>
    <col min="10" max="10" width="22.25" style="2" customWidth="1"/>
    <col min="11" max="16" width="9" style="2"/>
    <col min="17" max="17" width="9.375" style="2"/>
    <col min="18" max="18" width="10.375" style="2"/>
    <col min="19" max="16384" width="9" style="2"/>
  </cols>
  <sheetData>
    <row r="1" ht="20.25" customHeight="1" spans="1:8">
      <c r="A1" s="8" t="s">
        <v>0</v>
      </c>
      <c r="B1" s="8"/>
      <c r="C1" s="9"/>
      <c r="D1" s="9"/>
      <c r="E1" s="10"/>
      <c r="F1" s="10"/>
      <c r="G1" s="11"/>
      <c r="H1" s="12"/>
    </row>
    <row r="2" s="1" customFormat="1" ht="22.5" customHeight="1" spans="1:8">
      <c r="A2" s="13" t="s">
        <v>1</v>
      </c>
      <c r="B2" s="14"/>
      <c r="C2" s="13"/>
      <c r="D2" s="13"/>
      <c r="E2" s="15"/>
      <c r="F2" s="15"/>
      <c r="G2" s="16"/>
      <c r="H2" s="17"/>
    </row>
    <row r="3" ht="50.1" customHeight="1" spans="1:8">
      <c r="A3" s="18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19" t="s">
        <v>7</v>
      </c>
      <c r="G3" s="20" t="s">
        <v>8</v>
      </c>
      <c r="H3" s="21" t="s">
        <v>9</v>
      </c>
    </row>
    <row r="4" s="2" customFormat="1" ht="39" customHeight="1" spans="1:8">
      <c r="A4" s="18"/>
      <c r="B4" s="18" t="s">
        <v>10</v>
      </c>
      <c r="C4" s="22">
        <v>3</v>
      </c>
      <c r="D4" s="18"/>
      <c r="E4" s="18"/>
      <c r="F4" s="23">
        <f>SUM(F5:F7)</f>
        <v>1020</v>
      </c>
      <c r="G4" s="20">
        <f>1394500/83419</f>
        <v>16.7168151140627</v>
      </c>
      <c r="H4" s="24">
        <f>SUM(H5:H7)</f>
        <v>17051.15</v>
      </c>
    </row>
    <row r="5" s="2" customFormat="1" ht="39" customHeight="1" spans="1:8">
      <c r="A5" s="18">
        <v>1</v>
      </c>
      <c r="B5" s="25" t="s">
        <v>11</v>
      </c>
      <c r="C5" s="26" t="s">
        <v>12</v>
      </c>
      <c r="D5" s="26">
        <v>40</v>
      </c>
      <c r="E5" s="27">
        <v>7</v>
      </c>
      <c r="F5" s="19">
        <f>D5*E5</f>
        <v>280</v>
      </c>
      <c r="G5" s="20">
        <f>1394500/83419</f>
        <v>16.7168151140627</v>
      </c>
      <c r="H5" s="21">
        <v>4680.71</v>
      </c>
    </row>
    <row r="6" s="2" customFormat="1" ht="39" customHeight="1" spans="1:8">
      <c r="A6" s="18">
        <v>2</v>
      </c>
      <c r="B6" s="25" t="s">
        <v>13</v>
      </c>
      <c r="C6" s="26" t="s">
        <v>14</v>
      </c>
      <c r="D6" s="26">
        <v>80</v>
      </c>
      <c r="E6" s="28">
        <v>4</v>
      </c>
      <c r="F6" s="19">
        <f>D6*E6</f>
        <v>320</v>
      </c>
      <c r="G6" s="20">
        <f>1394500/83419</f>
        <v>16.7168151140627</v>
      </c>
      <c r="H6" s="21">
        <v>5349.38</v>
      </c>
    </row>
    <row r="7" s="2" customFormat="1" ht="39" customHeight="1" spans="1:8">
      <c r="A7" s="18">
        <v>3</v>
      </c>
      <c r="B7" s="25" t="s">
        <v>15</v>
      </c>
      <c r="C7" s="26" t="s">
        <v>16</v>
      </c>
      <c r="D7" s="26">
        <v>60</v>
      </c>
      <c r="E7" s="29">
        <v>7</v>
      </c>
      <c r="F7" s="19">
        <f>D7*E7</f>
        <v>420</v>
      </c>
      <c r="G7" s="20">
        <f>1394500/83419</f>
        <v>16.7168151140627</v>
      </c>
      <c r="H7" s="21">
        <v>7021.06</v>
      </c>
    </row>
    <row r="206" ht="13.5"/>
  </sheetData>
  <mergeCells count="2">
    <mergeCell ref="A1:B1"/>
    <mergeCell ref="A2:H2"/>
  </mergeCells>
  <pageMargins left="0.708333333333333" right="0.708333333333333" top="0.747916666666667" bottom="0.747916666666667" header="0.314583333333333" footer="0.314583333333333"/>
  <pageSetup paperSize="9" scale="8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2018-10-31T02:49:00Z</dcterms:created>
  <cp:lastPrinted>2018-11-21T02:22:00Z</cp:lastPrinted>
  <dcterms:modified xsi:type="dcterms:W3CDTF">2024-02-23T03:06:58Z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ubyTemplateID" linkTarget="0">
    <vt:lpwstr>14</vt:lpwstr>
  </property>
  <property fmtid="{D5CDD505-2E9C-101B-9397-08002B2CF9AE}" pid="4" name="ICV">
    <vt:lpwstr>F09ED0F68FDA43B1ACF9572B2D1CC575</vt:lpwstr>
  </property>
</Properties>
</file>