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<sst xmlns="http://schemas.openxmlformats.org/spreadsheetml/2006/main" count="16" uniqueCount="16">
  <si>
    <t xml:space="preserve">柳州市城中区2023年度岛际和农村水路客运运费改税补贴资金分配明细表 </t>
  </si>
  <si>
    <t>序号</t>
  </si>
  <si>
    <t>船舶名称</t>
  </si>
  <si>
    <t>船舶经营人名称（船舶实际经营人）</t>
  </si>
  <si>
    <t>核定客位数（载客定额,人）</t>
  </si>
  <si>
    <t>补贴月数（有效运行时间，月）</t>
  </si>
  <si>
    <t>客位数*补贴月数（客位*月）</t>
  </si>
  <si>
    <t>补助标准（元/客位*月）</t>
  </si>
  <si>
    <t>补贴金额（元）（H=G*F）</t>
  </si>
  <si>
    <t>城中区小计</t>
  </si>
  <si>
    <t>柳州客218</t>
  </si>
  <si>
    <t>沈建雄</t>
  </si>
  <si>
    <t>柳州客189</t>
  </si>
  <si>
    <t>谭秋生</t>
  </si>
  <si>
    <t>柳州客168</t>
  </si>
  <si>
    <t>陈必飞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</si>
</sst>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000000_ "/>
    <numFmt numFmtId="178" formatCode="0_ "/>
    <numFmt numFmtId="179" formatCode="0.0_);[Red]\(0.0\)"/>
  </numFmts>
  <fonts count="27">
    <font>
      <sz val="11"/>
      <color theme="1"/>
      <name val="宋体"/>
      <charset val="134"/>
      <scheme val="minor"/>
    </font>
    <font>
      <sz val="14"/>
      <name val="宋体"/>
      <charset val="134"/>
    </font>
    <font>
      <sz val="12"/>
      <name val="宋体"/>
      <charset val="134"/>
    </font>
    <font>
      <b/>
      <sz val="14"/>
      <name val="宋体"/>
      <charset val="134"/>
    </font>
    <font>
      <b/>
      <sz val="14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1" borderId="2" applyNumberFormat="0" applyAlignment="0" applyProtection="0">
      <alignment vertical="center"/>
    </xf>
    <xf numFmtId="0" fontId="22" fillId="12" borderId="7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176" fontId="3" fillId="0" borderId="0" xfId="0" applyNumberFormat="1" applyFont="1" applyFill="1" applyBorder="1" applyAlignment="1">
      <alignment horizontal="center" vertical="center" wrapText="1"/>
    </xf>
    <xf numFmtId="177" fontId="3" fillId="0" borderId="0" xfId="0" applyNumberFormat="1" applyFont="1" applyFill="1" applyBorder="1" applyAlignment="1">
      <alignment horizontal="center" vertical="center" wrapText="1"/>
    </xf>
    <xf numFmtId="178" fontId="3" fillId="0" borderId="0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178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8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center" vertical="center"/>
    </xf>
    <xf numFmtId="179" fontId="7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"/>
  <sheetViews>
    <sheetView tabSelected="1" workbookViewId="0">
      <selection activeCell="A1" sqref="A1:H1"/>
    </sheetView>
  </sheetViews>
  <sheetFormatPr defaultColWidth="9" defaultRowHeight="13.5" outlineLevelRow="5" outlineLevelCol="7"/>
  <cols>
    <col min="2" max="2" width="12.375" customWidth="1"/>
    <col min="3" max="3" width="18.875" customWidth="1"/>
    <col min="4" max="4" width="14.625" customWidth="1"/>
    <col min="5" max="5" width="15.25" customWidth="1"/>
    <col min="6" max="6" width="14.25" customWidth="1"/>
    <col min="7" max="7" width="12.625"/>
    <col min="8" max="8" width="22" customWidth="1"/>
  </cols>
  <sheetData>
    <row r="1" s="1" customFormat="1" ht="50" customHeight="1" spans="1:8">
      <c r="A1" s="3" t="s">
        <v>0</v>
      </c>
      <c r="B1" s="4"/>
      <c r="C1" s="3"/>
      <c r="D1" s="3"/>
      <c r="E1" s="5"/>
      <c r="F1" s="5"/>
      <c r="G1" s="6"/>
      <c r="H1" s="7"/>
    </row>
    <row r="2" s="2" customFormat="1" ht="73" customHeight="1" spans="1:8">
      <c r="A2" s="8" t="s">
        <v>1</v>
      </c>
      <c r="B2" s="8" t="s">
        <v>2</v>
      </c>
      <c r="C2" s="8" t="s">
        <v>3</v>
      </c>
      <c r="D2" s="8" t="s">
        <v>4</v>
      </c>
      <c r="E2" s="9" t="s">
        <v>5</v>
      </c>
      <c r="F2" s="9" t="s">
        <v>6</v>
      </c>
      <c r="G2" s="10" t="s">
        <v>7</v>
      </c>
      <c r="H2" s="11" t="s">
        <v>8</v>
      </c>
    </row>
    <row r="3" s="2" customFormat="1" ht="39" customHeight="1" spans="1:8">
      <c r="A3" s="8"/>
      <c r="B3" s="8" t="s">
        <v>9</v>
      </c>
      <c r="C3" s="12">
        <v>3</v>
      </c>
      <c r="D3" s="8"/>
      <c r="E3" s="8"/>
      <c r="F3" s="13">
        <f>SUM(F4:F6)</f>
        <v>940</v>
      </c>
      <c r="G3" s="10">
        <f>1394500/77582.5</f>
        <v>17.9744143331292</v>
      </c>
      <c r="H3" s="14">
        <f>SUM(H4:H6)</f>
        <v>16896</v>
      </c>
    </row>
    <row r="4" s="2" customFormat="1" ht="39" customHeight="1" spans="1:8">
      <c r="A4" s="8">
        <v>1</v>
      </c>
      <c r="B4" s="15" t="s">
        <v>10</v>
      </c>
      <c r="C4" s="16" t="s">
        <v>11</v>
      </c>
      <c r="D4" s="16">
        <v>60</v>
      </c>
      <c r="E4" s="17">
        <v>7</v>
      </c>
      <c r="F4" s="9">
        <f t="shared" ref="F4:F6" si="0">D4*E4</f>
        <v>420</v>
      </c>
      <c r="G4" s="10">
        <f>1394500/77582.5</f>
        <v>17.9744143331292</v>
      </c>
      <c r="H4" s="11">
        <v>7549</v>
      </c>
    </row>
    <row r="5" s="2" customFormat="1" ht="39" customHeight="1" spans="1:8">
      <c r="A5" s="8">
        <v>2</v>
      </c>
      <c r="B5" s="15" t="s">
        <v>12</v>
      </c>
      <c r="C5" s="16" t="s">
        <v>13</v>
      </c>
      <c r="D5" s="16">
        <v>40</v>
      </c>
      <c r="E5" s="18">
        <v>7</v>
      </c>
      <c r="F5" s="9">
        <f t="shared" si="0"/>
        <v>280</v>
      </c>
      <c r="G5" s="10">
        <f>1394500/77582.5</f>
        <v>17.9744143331292</v>
      </c>
      <c r="H5" s="11">
        <v>5033</v>
      </c>
    </row>
    <row r="6" s="2" customFormat="1" ht="39" customHeight="1" spans="1:8">
      <c r="A6" s="8">
        <v>3</v>
      </c>
      <c r="B6" s="15" t="s">
        <v>14</v>
      </c>
      <c r="C6" s="16" t="s">
        <v>15</v>
      </c>
      <c r="D6" s="16">
        <v>80</v>
      </c>
      <c r="E6" s="19">
        <v>3</v>
      </c>
      <c r="F6" s="9">
        <f t="shared" si="0"/>
        <v>240</v>
      </c>
      <c r="G6" s="10">
        <f>1394500/77582.5</f>
        <v>17.9744143331292</v>
      </c>
      <c r="H6" s="11">
        <v>4314</v>
      </c>
    </row>
  </sheetData>
  <mergeCells count="1">
    <mergeCell ref="A1:H1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2025-01-08T01:07:41Z</dcterms:created>
  <dcterms:modified xsi:type="dcterms:W3CDTF">2025-01-08T01:10:03Z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F6BD2331C97C46CF97177A8109738011</vt:lpwstr>
  </property>
  <property fmtid="{D5CDD505-2E9C-101B-9397-08002B2CF9AE}" pid="3" name="KSOProductBuildVer">
    <vt:lpwstr>2052-11.8.2.11813</vt:lpwstr>
  </property>
</Properties>
</file>