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firstSheet="22" activeTab="23"/>
  </bookViews>
  <sheets>
    <sheet name="封面" sheetId="1" r:id="rId1"/>
    <sheet name="收支1" sheetId="2" r:id="rId2"/>
    <sheet name="收入2" sheetId="3" r:id="rId3"/>
    <sheet name="支出3" sheetId="4" r:id="rId4"/>
    <sheet name="财政拨款收支总表4" sheetId="5" r:id="rId5"/>
    <sheet name="公共5" sheetId="6" r:id="rId6"/>
    <sheet name="公共6" sheetId="7" r:id="rId7"/>
    <sheet name="公共7（基本支出）" sheetId="8" r:id="rId8"/>
    <sheet name="基金8" sheetId="9" r:id="rId9"/>
    <sheet name="国有9" sheetId="10" r:id="rId10"/>
    <sheet name="专户10" sheetId="11" r:id="rId11"/>
    <sheet name="上年节余结转11" sheetId="12" r:id="rId12"/>
    <sheet name="三公两费12" sheetId="13" r:id="rId13"/>
    <sheet name="政府采购13" sheetId="14" r:id="rId14"/>
    <sheet name="项目14" sheetId="15" r:id="rId15"/>
    <sheet name="整体申报（教育局）" sheetId="16" r:id="rId16"/>
    <sheet name="整体申报 (教研室)" sheetId="17" r:id="rId17"/>
    <sheet name="整体申报（公幼）" sheetId="18" r:id="rId18"/>
    <sheet name="整体申报（中山西幼）" sheetId="19" r:id="rId19"/>
    <sheet name="整体申报（机幼）" sheetId="20" r:id="rId20"/>
    <sheet name="整体申报 (文化幼)" sheetId="21" r:id="rId21"/>
    <sheet name="整体申报（景小）" sheetId="22" r:id="rId22"/>
    <sheet name="整体申报（公小）" sheetId="23" r:id="rId23"/>
    <sheet name="整体申报（弯小）" sheetId="24" r:id="rId24"/>
    <sheet name="整体申报（文惠）" sheetId="25" r:id="rId25"/>
    <sheet name="整体申报（潭小）" sheetId="26" r:id="rId26"/>
    <sheet name="整体申报（中心校）" sheetId="27" r:id="rId27"/>
    <sheet name="整体申报（马鹿山小）" sheetId="28" r:id="rId28"/>
    <sheet name="整体申报（民实小）" sheetId="29" r:id="rId29"/>
    <sheet name="整体申报（文韬）" sheetId="30" r:id="rId30"/>
    <sheet name="整体申报 (前茅小)" sheetId="31" r:id="rId31"/>
    <sheet name="整体申报（十二中）" sheetId="32" r:id="rId32"/>
    <sheet name="整体申报 (十六中)" sheetId="33" r:id="rId33"/>
    <sheet name="整体申报（三十中）" sheetId="34" r:id="rId34"/>
    <sheet name="整体申报（龙中）" sheetId="35" r:id="rId35"/>
    <sheet name="整体申报 (三门江)" sheetId="36" r:id="rId36"/>
    <sheet name="整体申报（文华）" sheetId="37" r:id="rId37"/>
    <sheet name="整体申报（前茅中）" sheetId="38" r:id="rId38"/>
    <sheet name="整体申报 (马鹿山中)" sheetId="39" r:id="rId39"/>
    <sheet name="整体申报（学院路中）" sheetId="40" r:id="rId40"/>
    <sheet name="项目申报（教育局）" sheetId="41" r:id="rId41"/>
    <sheet name="项目申报（公幼）" sheetId="42" r:id="rId42"/>
  </sheets>
  <definedNames>
    <definedName name="_xlnm.Print_Area" localSheetId="4">#N/A</definedName>
    <definedName name="_xlnm.Print_Area" localSheetId="0">#N/A</definedName>
    <definedName name="_xlnm.Print_Area" localSheetId="5">#N/A</definedName>
    <definedName name="_xlnm.Print_Area" localSheetId="6">#N/A</definedName>
    <definedName name="_xlnm.Print_Area" localSheetId="9">#N/A</definedName>
    <definedName name="_xlnm.Print_Area" localSheetId="8">#N/A</definedName>
    <definedName name="_xlnm.Print_Area" localSheetId="12">#N/A</definedName>
    <definedName name="_xlnm.Print_Area" localSheetId="11">#N/A</definedName>
    <definedName name="_xlnm.Print_Area" localSheetId="2">#N/A</definedName>
    <definedName name="_xlnm.Print_Area" localSheetId="1">#N/A</definedName>
    <definedName name="_xlnm.Print_Area" localSheetId="14">#N/A</definedName>
    <definedName name="_xlnm.Print_Area" localSheetId="41">'项目申报（公幼）'!$A$1:$E$26</definedName>
    <definedName name="_xlnm.Print_Area" localSheetId="16">#N/A</definedName>
    <definedName name="_xlnm.Print_Area" localSheetId="38">#N/A</definedName>
    <definedName name="_xlnm.Print_Area" localSheetId="30">#N/A</definedName>
    <definedName name="_xlnm.Print_Area" localSheetId="35">#N/A</definedName>
    <definedName name="_xlnm.Print_Area" localSheetId="32">#N/A</definedName>
    <definedName name="_xlnm.Print_Area" localSheetId="20">#N/A</definedName>
    <definedName name="_xlnm.Print_Area" localSheetId="22">#N/A</definedName>
    <definedName name="_xlnm.Print_Area" localSheetId="17">#N/A</definedName>
    <definedName name="_xlnm.Print_Area" localSheetId="19">#N/A</definedName>
    <definedName name="_xlnm.Print_Area" localSheetId="15">#N/A</definedName>
    <definedName name="_xlnm.Print_Area" localSheetId="21">#N/A</definedName>
    <definedName name="_xlnm.Print_Area" localSheetId="34">#N/A</definedName>
    <definedName name="_xlnm.Print_Area" localSheetId="27">#N/A</definedName>
    <definedName name="_xlnm.Print_Area" localSheetId="28">#N/A</definedName>
    <definedName name="_xlnm.Print_Area" localSheetId="37">#N/A</definedName>
    <definedName name="_xlnm.Print_Area" localSheetId="33">#N/A</definedName>
    <definedName name="_xlnm.Print_Area" localSheetId="31">#N/A</definedName>
    <definedName name="_xlnm.Print_Area" localSheetId="25">#N/A</definedName>
    <definedName name="_xlnm.Print_Area" localSheetId="23">#N/A</definedName>
    <definedName name="_xlnm.Print_Area" localSheetId="36">#N/A</definedName>
    <definedName name="_xlnm.Print_Area" localSheetId="24">#N/A</definedName>
    <definedName name="_xlnm.Print_Area" localSheetId="29">#N/A</definedName>
    <definedName name="_xlnm.Print_Area" localSheetId="39">#N/A</definedName>
    <definedName name="_xlnm.Print_Area" localSheetId="18">#N/A</definedName>
    <definedName name="_xlnm.Print_Area" localSheetId="26">#N/A</definedName>
    <definedName name="_xlnm.Print_Area" localSheetId="13">#N/A</definedName>
    <definedName name="_xlnm.Print_Area" localSheetId="3">#N/A</definedName>
    <definedName name="_xlnm.Print_Area" localSheetId="10">#N/A</definedName>
    <definedName name="_xlnm.Print_Area" localSheetId="7">'公共7（基本支出）'!$A$1:$E$41</definedName>
    <definedName name="_xlnm._FilterDatabase" localSheetId="13" hidden="1">'政府采购13'!$A$10:$IG$318</definedName>
  </definedNames>
  <calcPr fullCalcOnLoad="1"/>
</workbook>
</file>

<file path=xl/sharedStrings.xml><?xml version="1.0" encoding="utf-8"?>
<sst xmlns="http://schemas.openxmlformats.org/spreadsheetml/2006/main" count="7750" uniqueCount="884">
  <si>
    <t xml:space="preserve">      2019年部门预算表（草案）</t>
  </si>
  <si>
    <t>单位名称：</t>
  </si>
  <si>
    <t>单位负责人：</t>
  </si>
  <si>
    <t>财务负责人：</t>
  </si>
  <si>
    <t>填表人：</t>
  </si>
  <si>
    <t>电话号码：</t>
  </si>
  <si>
    <t>单位地址：</t>
  </si>
  <si>
    <t>预算01表</t>
  </si>
  <si>
    <t>2019  年  收  支  预  算  总  表</t>
  </si>
  <si>
    <t>单位：元</t>
  </si>
  <si>
    <t>收            入</t>
  </si>
  <si>
    <t>支                  出</t>
  </si>
  <si>
    <t>项                    目</t>
  </si>
  <si>
    <t>2019年预算</t>
  </si>
  <si>
    <t>项             目</t>
  </si>
  <si>
    <t>一、一般公共预算资金</t>
  </si>
  <si>
    <t>一、一般公共服务支出</t>
  </si>
  <si>
    <t>一、基本支出</t>
  </si>
  <si>
    <t xml:space="preserve">   1.经费拨款(补助)</t>
  </si>
  <si>
    <t>二、外交支出</t>
  </si>
  <si>
    <t xml:space="preserve">    1.工资福利支出</t>
  </si>
  <si>
    <t xml:space="preserve">   2.纳入预算管理的非税收入安排的资金</t>
  </si>
  <si>
    <t>三、国防支出</t>
  </si>
  <si>
    <t xml:space="preserve">    2.商品和服务支出</t>
  </si>
  <si>
    <t>二、政府性基金收入</t>
  </si>
  <si>
    <t>四、公共安全支出</t>
  </si>
  <si>
    <t xml:space="preserve">    3.对个人和家庭的补助</t>
  </si>
  <si>
    <t>三、国有资本经营收入</t>
  </si>
  <si>
    <t>五、教育支出</t>
  </si>
  <si>
    <t>二、项目支出</t>
  </si>
  <si>
    <t>四、纳入财政专户管理的收入安排的资金</t>
  </si>
  <si>
    <t>六、科学技术支出</t>
  </si>
  <si>
    <t xml:space="preserve">   1.教育收费收入</t>
  </si>
  <si>
    <t>七、文化体育与传媒支出</t>
  </si>
  <si>
    <t xml:space="preserve">   2.其他收入</t>
  </si>
  <si>
    <t>八、社会保障和就业支出</t>
  </si>
  <si>
    <t>九、医疗卫生与计划生育支出</t>
  </si>
  <si>
    <t xml:space="preserve">    4.债务利息及费用支出</t>
  </si>
  <si>
    <t>十、节能环保支出</t>
  </si>
  <si>
    <t xml:space="preserve">    5.资本性支出（基本建设）</t>
  </si>
  <si>
    <t>十一、城乡社区支出</t>
  </si>
  <si>
    <t xml:space="preserve">    6.资本性支出</t>
  </si>
  <si>
    <t>十二、农林水支出</t>
  </si>
  <si>
    <t xml:space="preserve">    7.对企业补助（基本建设）</t>
  </si>
  <si>
    <t>十三、交通运输支出</t>
  </si>
  <si>
    <t xml:space="preserve">    8.对企业补助</t>
  </si>
  <si>
    <t>十四、资源勘探信息等支出</t>
  </si>
  <si>
    <t xml:space="preserve">    9.对社会保障基金补助</t>
  </si>
  <si>
    <t>十五、商业服务业等支出</t>
  </si>
  <si>
    <t xml:space="preserve">    10.其他支出</t>
  </si>
  <si>
    <t>十六、金融支出</t>
  </si>
  <si>
    <t>十七、援助其他地区支出</t>
  </si>
  <si>
    <t>十八、国土海洋气象等支出</t>
  </si>
  <si>
    <t>十九、住房保障支出</t>
  </si>
  <si>
    <t>二十、粮油物资储备支出</t>
  </si>
  <si>
    <t>二十一、灾害防治及应急管理支出</t>
  </si>
  <si>
    <t>二十二、预备费</t>
  </si>
  <si>
    <t>二十三、其他支出</t>
  </si>
  <si>
    <t>二十四、转移性支出</t>
  </si>
  <si>
    <t>二十五、债务还本支出</t>
  </si>
  <si>
    <t>二十六、债务付息支出</t>
  </si>
  <si>
    <t>二十七、债务发行费用支出</t>
  </si>
  <si>
    <t>本  年  收  入  合  计</t>
  </si>
  <si>
    <t>本  年  支  出  合  计</t>
  </si>
  <si>
    <t>五、上年结余(结转)收入</t>
  </si>
  <si>
    <t>二十七、上年结余（结转）支出</t>
  </si>
  <si>
    <t>三、上年结余（结转）支出</t>
  </si>
  <si>
    <t xml:space="preserve">    一般公共预算结余(结转)</t>
  </si>
  <si>
    <t xml:space="preserve">    政府性基金收入结余(结转)</t>
  </si>
  <si>
    <t xml:space="preserve">    其他结转</t>
  </si>
  <si>
    <t xml:space="preserve">    </t>
  </si>
  <si>
    <t>收      入      总      计</t>
  </si>
  <si>
    <t>支　　　出　　　总　　　计</t>
  </si>
  <si>
    <t>预算02表</t>
  </si>
  <si>
    <t>2019年收入预算总表</t>
  </si>
  <si>
    <t>科目编码</t>
  </si>
  <si>
    <t>单位代码</t>
  </si>
  <si>
    <t>单位名称          (功能分类科目名称)</t>
  </si>
  <si>
    <t>资金来源</t>
  </si>
  <si>
    <t>类</t>
  </si>
  <si>
    <t>款</t>
  </si>
  <si>
    <t>项</t>
  </si>
  <si>
    <t>总计</t>
  </si>
  <si>
    <t>一般公共预算资金</t>
  </si>
  <si>
    <t>政府性基金收入</t>
  </si>
  <si>
    <t>国有资本经营收入</t>
  </si>
  <si>
    <t>纳入财政专户管理的收入安排的资金</t>
  </si>
  <si>
    <t>上年结余（结转）</t>
  </si>
  <si>
    <t>合计</t>
  </si>
  <si>
    <t>经费拨款(补助)</t>
  </si>
  <si>
    <t>纳入预算管理的非税收入安排的资金</t>
  </si>
  <si>
    <t>小计</t>
  </si>
  <si>
    <t>教育收费收入</t>
  </si>
  <si>
    <t>其他收入</t>
  </si>
  <si>
    <t>一般公共预算结余（结转）</t>
  </si>
  <si>
    <t>政府性基金收入节余（结转）</t>
  </si>
  <si>
    <t>其他结转</t>
  </si>
  <si>
    <t>**</t>
  </si>
  <si>
    <t>201</t>
  </si>
  <si>
    <t>教科文-行政单位</t>
  </si>
  <si>
    <t xml:space="preserve">  201001</t>
  </si>
  <si>
    <t xml:space="preserve">  柳州市城中区教育局</t>
  </si>
  <si>
    <t>205</t>
  </si>
  <si>
    <t>01</t>
  </si>
  <si>
    <t xml:space="preserve">          </t>
  </si>
  <si>
    <t xml:space="preserve">    行政运行</t>
  </si>
  <si>
    <t>02</t>
  </si>
  <si>
    <t xml:space="preserve">    一般行政管理事务</t>
  </si>
  <si>
    <t xml:space="preserve">    学前教育</t>
  </si>
  <si>
    <t xml:space="preserve">    小学教育</t>
  </si>
  <si>
    <t>03</t>
  </si>
  <si>
    <t xml:space="preserve">    初中教育</t>
  </si>
  <si>
    <t>99</t>
  </si>
  <si>
    <t xml:space="preserve">    其他普通教育支出</t>
  </si>
  <si>
    <t>09</t>
  </si>
  <si>
    <t xml:space="preserve">    农村中小学校舍建设</t>
  </si>
  <si>
    <t xml:space="preserve">    农村中小学教学设施</t>
  </si>
  <si>
    <t xml:space="preserve">    城市中小学校舍建设</t>
  </si>
  <si>
    <t>04</t>
  </si>
  <si>
    <t xml:space="preserve">    城市中小学教学设施</t>
  </si>
  <si>
    <t xml:space="preserve">    其他教育费附加安排的支出</t>
  </si>
  <si>
    <t>210</t>
  </si>
  <si>
    <t>11</t>
  </si>
  <si>
    <t xml:space="preserve">    行政单位医疗</t>
  </si>
  <si>
    <t>221</t>
  </si>
  <si>
    <t xml:space="preserve">    住房公积金</t>
  </si>
  <si>
    <t>202</t>
  </si>
  <si>
    <t>教科文-事业单位</t>
  </si>
  <si>
    <t xml:space="preserve">  202001</t>
  </si>
  <si>
    <t xml:space="preserve">  柳州市城中区教研室</t>
  </si>
  <si>
    <t xml:space="preserve">    机关服务</t>
  </si>
  <si>
    <t xml:space="preserve">    其他教育管理事务支出</t>
  </si>
  <si>
    <t xml:space="preserve">    事业单位医疗</t>
  </si>
  <si>
    <t>203</t>
  </si>
  <si>
    <t>教科文-幼儿园</t>
  </si>
  <si>
    <t xml:space="preserve">  203001</t>
  </si>
  <si>
    <t xml:space="preserve">  柳州市公园路幼儿园</t>
  </si>
  <si>
    <t xml:space="preserve">  203002</t>
  </si>
  <si>
    <t xml:space="preserve">  柳州市中山西路幼儿园</t>
  </si>
  <si>
    <t xml:space="preserve">  203003</t>
  </si>
  <si>
    <t xml:space="preserve">  柳州市直属机关幼儿园</t>
  </si>
  <si>
    <t xml:space="preserve">  203005</t>
  </si>
  <si>
    <t xml:space="preserve">  柳州市文化系统幼儿园</t>
  </si>
  <si>
    <t>204</t>
  </si>
  <si>
    <t>教科文-小学</t>
  </si>
  <si>
    <t xml:space="preserve">  204001</t>
  </si>
  <si>
    <t xml:space="preserve">  柳州市景行小学</t>
  </si>
  <si>
    <t xml:space="preserve">  204002</t>
  </si>
  <si>
    <t xml:space="preserve">  柳州市公园路小学</t>
  </si>
  <si>
    <t xml:space="preserve">  204003</t>
  </si>
  <si>
    <t xml:space="preserve">  柳州市弯塘路小学</t>
  </si>
  <si>
    <t xml:space="preserve">  204004</t>
  </si>
  <si>
    <t xml:space="preserve">  柳州市文惠小学</t>
  </si>
  <si>
    <t xml:space="preserve">  204005</t>
  </si>
  <si>
    <t xml:space="preserve">  柳州市潭中路小学</t>
  </si>
  <si>
    <t xml:space="preserve">  204006</t>
  </si>
  <si>
    <t xml:space="preserve">  柳州市柳东中心校</t>
  </si>
  <si>
    <t xml:space="preserve">  204008</t>
  </si>
  <si>
    <t xml:space="preserve">  柳州市马鹿山小学</t>
  </si>
  <si>
    <t xml:space="preserve">  204009</t>
  </si>
  <si>
    <t xml:space="preserve">  柳州市民族实验小学</t>
  </si>
  <si>
    <t xml:space="preserve">  204010</t>
  </si>
  <si>
    <t xml:space="preserve">  柳州市文韬小学</t>
  </si>
  <si>
    <t xml:space="preserve">  204011</t>
  </si>
  <si>
    <t xml:space="preserve">  柳州市前茅小学</t>
  </si>
  <si>
    <t>教科文-初中</t>
  </si>
  <si>
    <t xml:space="preserve">  205001</t>
  </si>
  <si>
    <t xml:space="preserve">  柳州市第十二中学</t>
  </si>
  <si>
    <t xml:space="preserve">  205002</t>
  </si>
  <si>
    <t xml:space="preserve">  柳州市第十六中学</t>
  </si>
  <si>
    <t xml:space="preserve">  205003</t>
  </si>
  <si>
    <t xml:space="preserve">  柳州市第三十中学</t>
  </si>
  <si>
    <t xml:space="preserve">  205004</t>
  </si>
  <si>
    <t xml:space="preserve">  柳州市龙城中学</t>
  </si>
  <si>
    <t xml:space="preserve">  205005</t>
  </si>
  <si>
    <t xml:space="preserve">  柳州市三门江中学</t>
  </si>
  <si>
    <t xml:space="preserve">  205006</t>
  </si>
  <si>
    <t xml:space="preserve">  柳州市文华中学</t>
  </si>
  <si>
    <t xml:space="preserve">  205007</t>
  </si>
  <si>
    <t xml:space="preserve">  柳州市前茅中学</t>
  </si>
  <si>
    <t xml:space="preserve">  205008</t>
  </si>
  <si>
    <t xml:space="preserve">  柳州市马鹿山中学</t>
  </si>
  <si>
    <t xml:space="preserve">  205009</t>
  </si>
  <si>
    <t xml:space="preserve">  柳州市学院路中学</t>
  </si>
  <si>
    <t xml:space="preserve">                                </t>
  </si>
  <si>
    <t>预算03表</t>
  </si>
  <si>
    <t>2019年支出预算总表</t>
  </si>
  <si>
    <t>单位名称                        (功能分类科目名称)</t>
  </si>
  <si>
    <t>基本支出</t>
  </si>
  <si>
    <t>项目支出</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</si>
  <si>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</si>
  <si>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</si>
  <si>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</si>
  <si>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</si>
  <si>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</si>
  <si>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</si>
  <si>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</si>
  <si>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</si>
  <si>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</si>
  <si>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</si>
  <si>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柳州市城中区教育局</t>
  </si>
  <si>
    <t xml:space="preserve">  行政运行</t>
  </si>
  <si>
    <t xml:space="preserve">  一般行政管理事务</t>
  </si>
  <si>
    <t xml:space="preserve">  学前教育</t>
  </si>
  <si>
    <t xml:space="preserve">  初中教育</t>
  </si>
  <si>
    <t xml:space="preserve">  其他普通教育支出</t>
  </si>
  <si>
    <t xml:space="preserve">  农村中小学校舍建设</t>
  </si>
  <si>
    <t xml:space="preserve">  农村中小学教学设施</t>
  </si>
  <si>
    <t xml:space="preserve">  城市中小学校舍建设</t>
  </si>
  <si>
    <t xml:space="preserve">  城市中小学教学设施</t>
  </si>
  <si>
    <t xml:space="preserve">  其他教育费附加安排的支出</t>
  </si>
  <si>
    <t xml:space="preserve">  行政单位医疗</t>
  </si>
  <si>
    <t xml:space="preserve">  住房公积金</t>
  </si>
  <si>
    <t>柳州市城中区教研室</t>
  </si>
  <si>
    <t xml:space="preserve">  机关服务</t>
  </si>
  <si>
    <t xml:space="preserve">  其他教育管理事务支出</t>
  </si>
  <si>
    <t xml:space="preserve">  小学教育</t>
  </si>
  <si>
    <t xml:space="preserve">  事业单位医疗</t>
  </si>
  <si>
    <t>柳州市公园路幼儿园</t>
  </si>
  <si>
    <t>柳州市中山西路幼儿园</t>
  </si>
  <si>
    <t>柳州市直属机关幼儿园</t>
  </si>
  <si>
    <t>柳州市文化系统幼儿园</t>
  </si>
  <si>
    <t>柳州市景行小学</t>
  </si>
  <si>
    <t>柳州市公园路小学</t>
  </si>
  <si>
    <t>柳州市弯塘路小学</t>
  </si>
  <si>
    <t>柳州市文惠小学</t>
  </si>
  <si>
    <t>柳州市潭中路小学</t>
  </si>
  <si>
    <t>柳州市柳东中心校</t>
  </si>
  <si>
    <t>柳州市马鹿山小学</t>
  </si>
  <si>
    <t>柳州市民族实验小学</t>
  </si>
  <si>
    <t>柳州市文韬小学</t>
  </si>
  <si>
    <t>柳州市前茅小学</t>
  </si>
  <si>
    <t>柳州市第十二中学</t>
  </si>
  <si>
    <t>柳州市第十六中学</t>
  </si>
  <si>
    <t>柳州市第三十中学</t>
  </si>
  <si>
    <t>柳州市龙城中学</t>
  </si>
  <si>
    <t>柳州市三门江中学</t>
  </si>
  <si>
    <t>柳州市文华中学</t>
  </si>
  <si>
    <t>柳州市前茅中学</t>
  </si>
  <si>
    <t>柳州市马鹿山中学</t>
  </si>
  <si>
    <t>柳州市学院路中学</t>
  </si>
  <si>
    <t>预算04表</t>
  </si>
  <si>
    <t>收入数</t>
  </si>
  <si>
    <t>项目（按支出功能科目分类）</t>
  </si>
  <si>
    <t>一般公共预算拨款</t>
  </si>
  <si>
    <t>四、上年结余(结转)收入</t>
  </si>
  <si>
    <t>预算05表</t>
  </si>
  <si>
    <t>2019年一般公共预算资金支出预算表</t>
  </si>
  <si>
    <t>单位名称（功能分类科目名称）</t>
  </si>
  <si>
    <t>对企事业单位的补贴</t>
  </si>
  <si>
    <t>转移性支出</t>
  </si>
  <si>
    <t>债务利息支出</t>
  </si>
  <si>
    <t>基本建设支出</t>
  </si>
  <si>
    <t>其他资本性支出</t>
  </si>
  <si>
    <t>预算06表</t>
  </si>
  <si>
    <t>单位名称</t>
  </si>
  <si>
    <t>科目名称</t>
  </si>
  <si>
    <t>部门专项办公经费</t>
  </si>
  <si>
    <t xml:space="preserve">    201001</t>
  </si>
  <si>
    <t xml:space="preserve">  部门专项办公经费</t>
  </si>
  <si>
    <t>定额公用经费</t>
  </si>
  <si>
    <t xml:space="preserve">  定额公用经费</t>
  </si>
  <si>
    <t>工会经费</t>
  </si>
  <si>
    <t xml:space="preserve">  工会经费</t>
  </si>
  <si>
    <t>工伤保险</t>
  </si>
  <si>
    <t xml:space="preserve">  工伤保险</t>
  </si>
  <si>
    <t>工资性支出（财政统发）</t>
  </si>
  <si>
    <t xml:space="preserve">  工资性支出（财政统发）</t>
  </si>
  <si>
    <t>伙食补助</t>
  </si>
  <si>
    <t xml:space="preserve">  伙食补助</t>
  </si>
  <si>
    <t>基建项目支出</t>
  </si>
  <si>
    <t xml:space="preserve">  基建项目支出</t>
  </si>
  <si>
    <t>生育保险</t>
  </si>
  <si>
    <t xml:space="preserve">  生育保险</t>
  </si>
  <si>
    <t>失业保险</t>
  </si>
  <si>
    <t xml:space="preserve">  失业保险</t>
  </si>
  <si>
    <t>通信补贴</t>
  </si>
  <si>
    <t xml:space="preserve">  通信补贴</t>
  </si>
  <si>
    <t>养老保险</t>
  </si>
  <si>
    <t xml:space="preserve">  养老保险</t>
  </si>
  <si>
    <t>一般项目支出</t>
  </si>
  <si>
    <t xml:space="preserve">  一般项目支出</t>
  </si>
  <si>
    <t>医疗保险</t>
  </si>
  <si>
    <t xml:space="preserve">  医疗保险</t>
  </si>
  <si>
    <t>在职物业补贴</t>
  </si>
  <si>
    <t xml:space="preserve">  在职物业补贴</t>
  </si>
  <si>
    <t>职工福利费</t>
  </si>
  <si>
    <t xml:space="preserve">  职工福利费</t>
  </si>
  <si>
    <t>住房公积金（在职）</t>
  </si>
  <si>
    <t xml:space="preserve">  住房公积金（在职）</t>
  </si>
  <si>
    <t>车辆经费</t>
  </si>
  <si>
    <t xml:space="preserve">    202001</t>
  </si>
  <si>
    <t xml:space="preserve">  车辆经费</t>
  </si>
  <si>
    <t>绩效工资</t>
  </si>
  <si>
    <t xml:space="preserve">  绩效工资</t>
  </si>
  <si>
    <t xml:space="preserve">    203001</t>
  </si>
  <si>
    <t>奖励金</t>
  </si>
  <si>
    <t xml:space="preserve">  奖励金</t>
  </si>
  <si>
    <t>离退休公用经费</t>
  </si>
  <si>
    <t xml:space="preserve">  离退休公用经费</t>
  </si>
  <si>
    <t>离退休物业补贴</t>
  </si>
  <si>
    <t xml:space="preserve">  离退休物业补贴</t>
  </si>
  <si>
    <t>离退休支出（财政统发）</t>
  </si>
  <si>
    <t xml:space="preserve">  离退休支出（财政统发）</t>
  </si>
  <si>
    <t>培训支出</t>
  </si>
  <si>
    <t xml:space="preserve">  培训支出</t>
  </si>
  <si>
    <t>生均经费</t>
  </si>
  <si>
    <t xml:space="preserve">  生均经费</t>
  </si>
  <si>
    <t xml:space="preserve">    203002</t>
  </si>
  <si>
    <t xml:space="preserve">    203003</t>
  </si>
  <si>
    <t>离休医疗补助</t>
  </si>
  <si>
    <t xml:space="preserve">  离休医疗补助</t>
  </si>
  <si>
    <t>职业年金</t>
  </si>
  <si>
    <t xml:space="preserve">  职业年金</t>
  </si>
  <si>
    <t xml:space="preserve">    203005</t>
  </si>
  <si>
    <t xml:space="preserve">    204001</t>
  </si>
  <si>
    <t xml:space="preserve">    204002</t>
  </si>
  <si>
    <t xml:space="preserve">    204003</t>
  </si>
  <si>
    <t xml:space="preserve">    204004</t>
  </si>
  <si>
    <t xml:space="preserve">    204005</t>
  </si>
  <si>
    <t xml:space="preserve">    204006</t>
  </si>
  <si>
    <t>遗属生活补助</t>
  </si>
  <si>
    <t xml:space="preserve">  遗属生活补助</t>
  </si>
  <si>
    <t xml:space="preserve">    204008</t>
  </si>
  <si>
    <t xml:space="preserve">    204009</t>
  </si>
  <si>
    <t xml:space="preserve">    204010</t>
  </si>
  <si>
    <t xml:space="preserve">    204011</t>
  </si>
  <si>
    <t xml:space="preserve">    205001</t>
  </si>
  <si>
    <t xml:space="preserve">    205002</t>
  </si>
  <si>
    <t xml:space="preserve">    205003</t>
  </si>
  <si>
    <t xml:space="preserve">    205004</t>
  </si>
  <si>
    <t xml:space="preserve">    205005</t>
  </si>
  <si>
    <t xml:space="preserve">    205006</t>
  </si>
  <si>
    <t xml:space="preserve">    205007</t>
  </si>
  <si>
    <t xml:space="preserve">    205008</t>
  </si>
  <si>
    <t xml:space="preserve">    205009</t>
  </si>
  <si>
    <t>一般公共预算基本支出表（按经济科目分类）</t>
  </si>
  <si>
    <t>部门（科目）编码</t>
  </si>
  <si>
    <t>部门（科目）名称</t>
  </si>
  <si>
    <t>人员经费</t>
  </si>
  <si>
    <t>公用经费</t>
  </si>
  <si>
    <t>汇总</t>
  </si>
  <si>
    <t>301</t>
  </si>
  <si>
    <t>30101</t>
  </si>
  <si>
    <t>基本工资</t>
  </si>
  <si>
    <t>30102</t>
  </si>
  <si>
    <t>津贴补贴</t>
  </si>
  <si>
    <t>30103</t>
  </si>
  <si>
    <t>奖金</t>
  </si>
  <si>
    <t>30107</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</si>
  <si>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</si>
  <si>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</si>
  <si>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</si>
  <si>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</si>
  <si>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</si>
  <si>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</si>
  <si>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</si>
  <si>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</si>
  <si>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</si>
  <si>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</si>
  <si>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</si>
  <si>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</si>
  <si>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302</t>
  </si>
  <si>
    <t>30201</t>
  </si>
  <si>
    <t>办公费</t>
  </si>
  <si>
    <t>30202</t>
  </si>
  <si>
    <t>印刷费</t>
  </si>
  <si>
    <t>30205</t>
  </si>
  <si>
    <t>水费</t>
  </si>
  <si>
    <t>30206</t>
  </si>
  <si>
    <t>电费</t>
  </si>
  <si>
    <t>30207</t>
  </si>
  <si>
    <t>邮电费</t>
  </si>
  <si>
    <t>30209</t>
  </si>
  <si>
    <t>物业管理费</t>
  </si>
  <si>
    <t>30211</t>
  </si>
  <si>
    <t>差旅费</t>
  </si>
  <si>
    <t>30213</t>
  </si>
  <si>
    <t>维修(护)费</t>
  </si>
  <si>
    <t>30215</t>
  </si>
  <si>
    <t>会议费</t>
  </si>
  <si>
    <t>30216</t>
  </si>
  <si>
    <t>培训费</t>
  </si>
  <si>
    <t>30217</t>
  </si>
  <si>
    <t>公务接待费</t>
  </si>
  <si>
    <t>30228</t>
  </si>
  <si>
    <t>福利费</t>
  </si>
  <si>
    <t>公务用车运行维护费</t>
  </si>
  <si>
    <t>30239</t>
  </si>
  <si>
    <t>其他交通费用</t>
  </si>
  <si>
    <t>30299</t>
  </si>
  <si>
    <t>其他商品和服务支出</t>
  </si>
  <si>
    <t>303</t>
  </si>
  <si>
    <t>30301</t>
  </si>
  <si>
    <t>离休费</t>
  </si>
  <si>
    <t>30302</t>
  </si>
  <si>
    <t>退休费</t>
  </si>
  <si>
    <t>生活补助</t>
  </si>
  <si>
    <t>30307</t>
  </si>
  <si>
    <t>医疗费补助</t>
  </si>
  <si>
    <t>预算08表</t>
  </si>
  <si>
    <t>2019年政府性基金收入支出预算表</t>
  </si>
  <si>
    <t>单位名称(功能分类科目名称）</t>
  </si>
  <si>
    <t>政府性基金收入安排的资金</t>
  </si>
  <si>
    <t>预算09表</t>
  </si>
  <si>
    <t>2019年国有资本经营收入支出预算表</t>
  </si>
  <si>
    <t>国有资本经营收入安排的资金</t>
  </si>
  <si>
    <t>预算10表</t>
  </si>
  <si>
    <t>2019年纳入财政专户管理的收入支出预算表</t>
  </si>
  <si>
    <t>预算11表</t>
  </si>
  <si>
    <t>上年节余（结转）收入支出预算表</t>
  </si>
  <si>
    <t>上年节余（结转）收入安排的资金</t>
  </si>
  <si>
    <t>预算12表</t>
  </si>
  <si>
    <t>一般公共算拨款“三公”经费、会议费和培训费支出预算表</t>
  </si>
  <si>
    <t>项                           目</t>
  </si>
  <si>
    <t>2018年预算</t>
  </si>
  <si>
    <t>增减比例</t>
  </si>
  <si>
    <t>合             计</t>
  </si>
  <si>
    <t>一、因公出国（境）费</t>
  </si>
  <si>
    <t>二、公务接待费</t>
  </si>
  <si>
    <t>三、公务用车费</t>
  </si>
  <si>
    <t>-</t>
  </si>
  <si>
    <t xml:space="preserve">   1.公务用车运行费</t>
  </si>
  <si>
    <t xml:space="preserve">   2.公务用车购置费</t>
  </si>
  <si>
    <t>四、会议费</t>
  </si>
  <si>
    <t>五、培训费</t>
  </si>
  <si>
    <t>预算13表</t>
  </si>
  <si>
    <t>政府采购预算明细表</t>
  </si>
  <si>
    <t>采购单位</t>
  </si>
  <si>
    <t>采购目录</t>
  </si>
  <si>
    <t>采购数量</t>
  </si>
  <si>
    <t>采购单价</t>
  </si>
  <si>
    <t>采购资金来源</t>
  </si>
  <si>
    <t>201001</t>
  </si>
  <si>
    <t>1A02010104</t>
  </si>
  <si>
    <t>1A020105</t>
  </si>
  <si>
    <t>1A02010601</t>
  </si>
  <si>
    <t>1A020108</t>
  </si>
  <si>
    <t>1A020204</t>
  </si>
  <si>
    <t>1A020504</t>
  </si>
  <si>
    <t>1A0206180101</t>
  </si>
  <si>
    <t>1A0206180203</t>
  </si>
  <si>
    <t>1A06</t>
  </si>
  <si>
    <t>2A020102</t>
  </si>
  <si>
    <t>2A020912</t>
  </si>
  <si>
    <t>2A0322</t>
  </si>
  <si>
    <t>2A0336</t>
  </si>
  <si>
    <t>2A080299</t>
  </si>
  <si>
    <t>2C0810</t>
  </si>
  <si>
    <t>2C1806</t>
  </si>
  <si>
    <t>202001</t>
  </si>
  <si>
    <t>203001</t>
  </si>
  <si>
    <t>1A090101</t>
  </si>
  <si>
    <t>1C1204</t>
  </si>
  <si>
    <t>2A0206</t>
  </si>
  <si>
    <t>2A0208</t>
  </si>
  <si>
    <t>2A0335</t>
  </si>
  <si>
    <t>2A05</t>
  </si>
  <si>
    <t>2A06</t>
  </si>
  <si>
    <t>2B08</t>
  </si>
  <si>
    <t>2C0403</t>
  </si>
  <si>
    <t>203002</t>
  </si>
  <si>
    <t>1A020201</t>
  </si>
  <si>
    <t>203003</t>
  </si>
  <si>
    <t>1A020205</t>
  </si>
  <si>
    <t>1A02021003</t>
  </si>
  <si>
    <t>2A020911</t>
  </si>
  <si>
    <t>2A020914</t>
  </si>
  <si>
    <t>203005</t>
  </si>
  <si>
    <t>1A02010105</t>
  </si>
  <si>
    <t>1A020202</t>
  </si>
  <si>
    <t>204001</t>
  </si>
  <si>
    <t>1A02010103</t>
  </si>
  <si>
    <t>1A02010202</t>
  </si>
  <si>
    <t>1A02010206</t>
  </si>
  <si>
    <t>1C0503</t>
  </si>
  <si>
    <t>2A1203</t>
  </si>
  <si>
    <t>2C0499</t>
  </si>
  <si>
    <t>2C05</t>
  </si>
  <si>
    <t>2C0806</t>
  </si>
  <si>
    <t>204002</t>
  </si>
  <si>
    <t>1A02021101</t>
  </si>
  <si>
    <t>2A080206</t>
  </si>
  <si>
    <t>2A1201</t>
  </si>
  <si>
    <t>2C0301</t>
  </si>
  <si>
    <t>2C0802</t>
  </si>
  <si>
    <t>2C0805</t>
  </si>
  <si>
    <t>2C0814</t>
  </si>
  <si>
    <t>2C16</t>
  </si>
  <si>
    <t>2C1902</t>
  </si>
  <si>
    <t>204003</t>
  </si>
  <si>
    <t>2C0302</t>
  </si>
  <si>
    <t>204004</t>
  </si>
  <si>
    <t>2A020916</t>
  </si>
  <si>
    <t>2C0207</t>
  </si>
  <si>
    <t>204005</t>
  </si>
  <si>
    <t>1A0201060401</t>
  </si>
  <si>
    <t>1B010401</t>
  </si>
  <si>
    <t>2A020905</t>
  </si>
  <si>
    <t>2A0334</t>
  </si>
  <si>
    <t>2A070301</t>
  </si>
  <si>
    <t>2A1108</t>
  </si>
  <si>
    <t>2A14</t>
  </si>
  <si>
    <t>2B0212</t>
  </si>
  <si>
    <t>2C0206</t>
  </si>
  <si>
    <t>2C0801</t>
  </si>
  <si>
    <t>2C1901</t>
  </si>
  <si>
    <t>2C24</t>
  </si>
  <si>
    <t>204006</t>
  </si>
  <si>
    <t>1A020615</t>
  </si>
  <si>
    <t>204008</t>
  </si>
  <si>
    <t>2C0811</t>
  </si>
  <si>
    <t>204009</t>
  </si>
  <si>
    <t>1A02010201</t>
  </si>
  <si>
    <t>2A0310</t>
  </si>
  <si>
    <t>2B07</t>
  </si>
  <si>
    <t>204010</t>
  </si>
  <si>
    <t>1A020209</t>
  </si>
  <si>
    <t>1A02021001</t>
  </si>
  <si>
    <t>2A020105</t>
  </si>
  <si>
    <t>2A020919</t>
  </si>
  <si>
    <t>204011</t>
  </si>
  <si>
    <t>2A080204</t>
  </si>
  <si>
    <t>205001</t>
  </si>
  <si>
    <t>2A020917</t>
  </si>
  <si>
    <t>2C0204</t>
  </si>
  <si>
    <t>205002</t>
  </si>
  <si>
    <t>205003</t>
  </si>
  <si>
    <t>1A020207</t>
  </si>
  <si>
    <t>1A080299</t>
  </si>
  <si>
    <t>2B021502</t>
  </si>
  <si>
    <t>205004</t>
  </si>
  <si>
    <t>205005</t>
  </si>
  <si>
    <t>2A020103</t>
  </si>
  <si>
    <t>2B021599</t>
  </si>
  <si>
    <t>205006</t>
  </si>
  <si>
    <t>2C20</t>
  </si>
  <si>
    <t>205007</t>
  </si>
  <si>
    <t>预算14表</t>
  </si>
  <si>
    <t>项目支出预算表</t>
  </si>
  <si>
    <t>单位代码          (功能分类科目名称)</t>
  </si>
  <si>
    <t>项目单位</t>
  </si>
  <si>
    <t>柳州市城中区部门（单位）整体支出绩效目标申报表</t>
  </si>
  <si>
    <t>（2019年度）</t>
  </si>
  <si>
    <t>部门(单位)名称(盖章)：柳州市城中区教育局</t>
  </si>
  <si>
    <t>部门（单位）名称</t>
  </si>
  <si>
    <t>单位编码</t>
  </si>
  <si>
    <t>部门（单位）预算安排资金</t>
  </si>
  <si>
    <t>合计(元)</t>
  </si>
  <si>
    <t xml:space="preserve">    其中：一般公共预算</t>
  </si>
  <si>
    <t xml:space="preserve">          政府性基金</t>
  </si>
  <si>
    <t xml:space="preserve">          国有资本经营预算</t>
  </si>
  <si>
    <t>部门（单位）职能概述（逐条填写，每条控制在150字内）</t>
  </si>
  <si>
    <t xml:space="preserve">1、负责全区中小学集团化办学指导。
2、负责全区聘用制教师、工勤人员工资、保险、绩效考评工作。
3、负责中小学教室照明改造工程。
4、部署开展相关“社会主义核心价值观”等德育活动、开展校园足球特色活动、表彰先进（三好、优干等）。
5、负责全区教育信息化工程建设。
6、负责全区教育系统普法工作。
7、负责全区中小学、幼儿园责任督学、挂牌督导工作。
8、负责全区中小学、幼儿园暑期维修。
9、负责全区中小学、幼儿园应急维修。
10、负责实施免费午餐工程。
11、负责全区轮岗交流教师工作。
12、负责全区校园安全保障工作。
13、负责初中毕业班科研课题研究工作。
14、负责城中区青年教师公寓建设工作。
</t>
  </si>
  <si>
    <t>部门（单位）整体支出年度绩效目标（逐条填写，与部门、单位职能对应）</t>
  </si>
  <si>
    <t>1、落实集团化办学激励奖金50万元。
2、落实全区聘用制教师、工勤人员工资、保险、绩效资金发放2636.43万元。
3、落实全区中小学教室照明改造90万元。
4、落实各项德育活动评比工作30万元。
5、落实全区教育信息化工程建设资金382.5万元。
6、落实全区教育系统普法资金10万元。
7、落实全区教育督导工作经费6万元。
8、落实全区中小学、幼儿园暑期维修经费300万元。
9、落实全区中小学、幼儿园应急维修经费100万元。
10、落实免费午餐工程经费5.74万元。
11、落实全区轮岗交流教师工作经费52万元。
12、落实全区校园安全保障工作经费870.97万元。
13、落实初中毕业班科研课题研究工作经费78万。
14、落实城中区青年教师公寓经费70万。</t>
  </si>
  <si>
    <t>年度绩效指标</t>
  </si>
  <si>
    <t>一级指标</t>
  </si>
  <si>
    <t>二级指标</t>
  </si>
  <si>
    <t>三级指标</t>
  </si>
  <si>
    <t>指标值</t>
  </si>
  <si>
    <t>效益指标</t>
  </si>
  <si>
    <t>社会效益指标</t>
  </si>
  <si>
    <t>落实城中区青年教师公寓经费70万。</t>
  </si>
  <si>
    <t>项目完成90%</t>
  </si>
  <si>
    <t>落实初中毕业班科研课题研究工作经费78万。</t>
  </si>
  <si>
    <t xml:space="preserve">落实各项德育活动评比工作30万元。
</t>
  </si>
  <si>
    <t xml:space="preserve">落实集团化办学激励奖金50万元。
</t>
  </si>
  <si>
    <t xml:space="preserve">落实免费午餐工程经费5.74万元。
</t>
  </si>
  <si>
    <t xml:space="preserve">落实全区教育督导工作经费6万元。
</t>
  </si>
  <si>
    <t xml:space="preserve">落实全区教育系统普法资金10万元。
</t>
  </si>
  <si>
    <t>落实全区教育信息化工程建设资金382.5万元。</t>
  </si>
  <si>
    <t xml:space="preserve">落实全区轮岗交流教师工作经费52万元。
</t>
  </si>
  <si>
    <t xml:space="preserve">落实全区聘用制教师、工勤人员工资、保险、绩效资金发放2636.43万元。
</t>
  </si>
  <si>
    <t xml:space="preserve">落实全区校园安全保障工作经费870.97万元。
</t>
  </si>
  <si>
    <t xml:space="preserve">落实全区中小学、幼儿园暑期维修经费300万元。
</t>
  </si>
  <si>
    <t xml:space="preserve">落实全区中小学、幼儿园应急维修经费100万元。
</t>
  </si>
  <si>
    <t>落实全区中小学教室照明改造90万元。</t>
  </si>
  <si>
    <t>部门(单位)名称(盖章)：柳州市城中区教研室</t>
  </si>
  <si>
    <t>1.负责全区中小学、幼儿园教师素养大赛、基本功大赛评比工作。
2.负责中学英语青年教师教学创新大赛。</t>
  </si>
  <si>
    <t>1.落实全区中小学、幼儿园教师素养大赛、基本功大赛评比工作经费11万元。
2.落实中学英语青年教师教学创新大赛0.95万元。</t>
  </si>
  <si>
    <t>落实全区中小学、幼儿园教师素养大赛、基本功大赛评比工作经费13万元。</t>
  </si>
  <si>
    <t>1952588.89</t>
  </si>
  <si>
    <t>0</t>
  </si>
  <si>
    <t>落实全区中学青年教师赛教课评比工作经费7.685万元。</t>
  </si>
  <si>
    <t>部门(单位)名称(盖章)：柳州市公园路幼儿园</t>
  </si>
  <si>
    <t>1、认真贯彻执行党和国家的有关法律法规、方针、政策，坚持民主管理，依法办园，执行上级主管部门的指示和决定。 严格执行幼儿园安全、卫生保健制度，保证幼儿身心健康和生命安全。                                                                       2、实行保育和教育相结合的原则，合理组织幼儿一日生活和其他教育活动，对幼儿实施体、智、德、美等方面全面发展的教育，促进其身心和谐发展。                                                                                      3、以促进幼儿全面发展为宗旨，打造“同心、同乐、同成长”的三同文化，树立“以幼儿为本，让幼儿在快乐游戏中健康成长”的教育理念。                                                                                              4、充分利用社区的资源优势，面向家长开展多种形式的早教宣传、指导等服务，促进家庭教育素质的不断提高，打造品质教育服务，创造家园和谐的优质幼儿园，为家长解除后顾之忧。                                                    5、贯彻幼儿教育法规，传播科学教育理念，开展教育科学研究，充分发挥自治区示范幼儿园的引领作用。</t>
  </si>
  <si>
    <t xml:space="preserve">1、以促进幼儿全面发展为宗旨，打造“同心、同乐、同成长”的三同文化，树立“以幼儿为本，让幼儿在快乐游戏中健康成长”的教育理念，积极开展以快乐晨检、阅读推荐、健康沙龙等为主的主题实践活动，通过课程实施和课题研究提升教学效益，凸显幼儿园的办园特色。                                                                                2、作为自治区级示范幼儿园，在本市幼儿园教育中起示范引领作用，为本市学前教育均衡发展做贡献。                                                                                        3、为幼儿创设优质的教育环境，让幼儿在幼儿园中开心过好每一天。                                                                              4、为家长提供优质满意的服务，解决家长后顾之忧。   </t>
  </si>
  <si>
    <t>以促进幼儿全面发展为宗旨，努力打造“同心、同乐、同成长”的三同文化，树立“以幼儿为本，让幼儿在快乐游戏中健康成长”的教育理念，积极开展以快乐晨检、阅读推荐、健康沙龙等为主的主题实践活动，通过课程实施和课题研究提升教学质量，凸显幼儿园的办园特色</t>
  </si>
  <si>
    <t>99%</t>
  </si>
  <si>
    <t>8872171.36</t>
  </si>
  <si>
    <t>作为自治区级示范幼儿园，在本市幼儿园教育中起示范引领作用，为本市学前教育均衡发展做贡献</t>
  </si>
  <si>
    <t>满意度指标</t>
  </si>
  <si>
    <t>服务对象满意度指标</t>
  </si>
  <si>
    <t>为家长提供优质满意的服务，解决家长后顾之忧</t>
  </si>
  <si>
    <t>95%</t>
  </si>
  <si>
    <t>为幼儿创设优质的教育环境，让幼儿在幼儿园中开心过好每一天</t>
  </si>
  <si>
    <t>部门(单位)名称(盖章)：柳州市中山西路幼儿园</t>
  </si>
  <si>
    <t>1、认真贯彻执行党和国家的有关法律法规、方针、政策，坚持民主管理，依法办园，执行上级主管部门的指示和决定。严格执行幼儿园安全、卫生保健制度，保证幼儿身心健康和生命安全。
2、实行保育和教育相结合的原则，对幼儿实施体、智、德、美诸方面全面发展的教育，促进其身心和谐发展。尊重儿童的人格尊严和基本权利，尊重儿童身心发展的特点和规律，为儿童提供健康、丰富的生活和活动环境。合理组织幼儿一日生活活动和其它活动，促进幼儿体智德美等和谐发展，全面实施素质教育。
3、充分利用幼儿和社区的资源优势，面向家长开展多种形式的早期教育宣传、指导等服务，促进家庭教育质量的不断提高。为家长解除后顾之忧，热忱为家长服务。打造品质的幼儿服务，创造家园和谐家长满意的优质幼儿园。
4、贯彻幼儿教育法规、传播科学教育理念、开展教育科学研究、培训师资，发挥市示范性幼儿园的示范、辐射作用。</t>
  </si>
  <si>
    <t>1. 认真贯彻相关法律法规，全年无重大特大事故发生。
2. 为幼儿提供保教相结合的素质教育。
3. 为家长提供优质满意的服务，解决后顾之忧。
4. 完成教师培训计划，提高教学质量，发挥市示范性幼儿园的作用。</t>
  </si>
  <si>
    <t>认真贯彻相关法律法规，全年无重大特大事故发生。</t>
  </si>
  <si>
    <t>3811728.93</t>
  </si>
  <si>
    <t>为幼儿提供保教相结合的素质教育</t>
  </si>
  <si>
    <t>90%</t>
  </si>
  <si>
    <t>完成教师培训计划，提高教学质量，发挥市示范性幼儿园的作用</t>
  </si>
  <si>
    <t>为家长提供优质满意的服务，解决后顾之忧</t>
  </si>
  <si>
    <t>80%</t>
  </si>
  <si>
    <t>部门(单位)名称(盖章)：柳州市直属机关幼儿园</t>
  </si>
  <si>
    <t xml:space="preserve">1.认真贯彻执行党和国家的法律法规、方针、政策，坚持民主管理，依法办园，执行上级主管部门的指示和决定。严格执行幼儿园安全卫生保健制度，保证幼儿身心健康和生命安全。                                   2.实行保育和教育相结合的原则，对幼儿实施体、智、德、美诸方面全面发展的教育，促进其身心和谐发展。尊重儿童的人格尊严和基本权利，尊重儿童身心发展的特点和规律，为儿童提供健康、丰富的生活和活动环境。合理组织幼儿一日生活活动和其它活动，促进幼儿体智德美等和谐发展，全面实施素质教育。
3.充分利用幼儿和社区的资源优势，面向家长开展多种形式的早期教育宣传、指导等服务、促进家庭教育质量的不断提高。为家长解除后顾之忧，热忱为家长服务。打造品质的幼儿服务，创造家园和家长满意的优质幼儿园。
4.贯彻幼儿园教育法规，传播科学教育理念，开展教育科学研究，培训师资，发挥自治区示范性幼儿园的示范、辐射作用。
</t>
  </si>
  <si>
    <t>1、认真贯彻执行相关法律法规、全年无重大特大事故发生                                     2、为幼儿提供保教相结合的素质教育                                                 3、完成教师培训计划，提高教学质量，发挥自治区示范性幼儿园的作用                             4、为家长提供优质的服务，解除后顾之忧。</t>
  </si>
  <si>
    <t>认真贯彻执行相关法律法规、全年无重大特大事故发生</t>
  </si>
  <si>
    <t>14060169.76</t>
  </si>
  <si>
    <t>完成教师培训计划，提高教学质量，发挥自治区示范性幼儿园的作用</t>
  </si>
  <si>
    <t>为家长提供优质的服务，解除后顾之忧。</t>
  </si>
  <si>
    <t>部门(单位)名称(盖章)：柳州市文化系统幼儿园</t>
  </si>
  <si>
    <t>机构职能：文化系统幼儿园是由柳州市城中区教育局主管的实施学前教育职能部门，全面推行素质教育并提高教育教学质量。幼儿园管理人员和有关幼教行政人员遵照一定的教育方针和保教工作的客观规律采用科学的工作方法和管理手段将人、财、物等各因素合理组织起来调动各方面的积极性，优质高效的实现国家所规定的培养目标和幼儿园工作任务所进行的各种一般职能活动。</t>
  </si>
  <si>
    <t>收入编制完整性,项目支出编制合规性,“三公经费”预算控制率,预算完成率,项目预算追加率,支出进度,“三公经费”控制率,管理制度健全性,资金使用合规性,预决算信息公开性,管理制度健全性,资产管理安全性。</t>
  </si>
  <si>
    <t>是否执行收费公示、收费承诺</t>
  </si>
  <si>
    <t>是</t>
  </si>
  <si>
    <t>1206091.99</t>
  </si>
  <si>
    <t>在城区乃至全市产生一定的影响</t>
  </si>
  <si>
    <t>在均衡办学方面是否产生一定的好评</t>
  </si>
  <si>
    <t>≥90%</t>
  </si>
  <si>
    <t>在面向家长、幼儿的教育调查中，满意率高</t>
  </si>
  <si>
    <t>部门(单位)名称(盖章)：柳州市景行小学</t>
  </si>
  <si>
    <t>机构职能：柳州市景行小学是由柳州市城中区教育局主管的实施小学义务教育职能部门。按照九年义务教育课程计划，开齐、开足课时认真实施小学义务教育，促进基础教育发展。全面推行素质教育并提高教育教学质量。</t>
  </si>
  <si>
    <t>37415961.41</t>
  </si>
  <si>
    <t>在均衡办学方面是否产生一定的积极影响.</t>
  </si>
  <si>
    <t>在面向家长、学生的教育调查中，满意率高</t>
  </si>
  <si>
    <t>部门(单位)名称(盖章)：柳州市公园路小学</t>
  </si>
  <si>
    <t xml:space="preserve">    1全面贯彻党和国家的教育方针、政策、法令，坚持教书育人、管理育人、服务育人的原则，坚持学校教育与家庭教育、社会教育的结合，加强和改进学校德育工作。2遵循教育规律，组织教育教学工作，提高教育教学质量。3严格执行财经纪律和财务制度管好、用好学校经费，提高办学效益。4加强师资队伍建设，提高教师的政治业务素质。5建立健全各项规章制度，保证学校正常的教育教学秩序。
</t>
  </si>
  <si>
    <t>绩效总目标：按照国家政策法规规定和本部门实际情况，建立健全财务管理制度和约束机制，依法、有效地使用财政资金，提高财政资金使用效率，在完成部门职能目标中合理分配人、财、物，使之达到较高的工作效率和水平。       社会效益总目标：围绕集团化办学的目标，不断创新，实现义务教育学校常规管理的各项具体指标，赢得较高的社会赞誉和口碑。</t>
  </si>
  <si>
    <t>学校常规管理是否达标</t>
  </si>
  <si>
    <t>1.师生管理达标：达到目标值得6分，否则酌情扣分。
2.教育教学管理达标：达到目标值得6分，否则酌情扣分。
3.安全管理达标：达到目标值得6分，否则酌情扣分。
4.校园管理达标：达到目标值得6分，否则酌情扣分。
5.财务及资产管理达标：达到目标值得6分，否则酌情扣分。</t>
  </si>
  <si>
    <t>19319336.4</t>
  </si>
  <si>
    <t>部门(单位)名称(盖章)：柳州市弯塘路小学</t>
  </si>
  <si>
    <t xml:space="preserve">1、实施小学义务教育，促进基础教育发展,培养合格的小学生
2、宣传、落实好党的路线、方针、政策和国家的法律、法规。
3、积极规范地开展业务活动。围绕教育教学中心工作，以促进师生发展为主题，以师德师风建设和青少年思想道德建设为抓手，以提升办学水平和能力，发掘教育内涵和提高教学质量为目的，努力推进学校的规范化、标准化、特色化和现代化建设。
</t>
  </si>
  <si>
    <t>1、按规定开足开齐课程                                                         2、定期与不定期相结合,开展理论学习、党风廉政建设责任制考核、党的群众路线教育实践活动.与社会、家长密切联系,形成三位一体,对学生进行爱国主义教育、法制教育等                                        3、积极开展校本培训.派教师外出培训学习,提高整体业务素质；开展丰富多彩的社团活动,培训学生的动手能力、创新意识等</t>
  </si>
  <si>
    <t>产出指标</t>
  </si>
  <si>
    <t>数量指标</t>
  </si>
  <si>
    <t>期末考试平均成绩高于全市期末考试平均成绩</t>
  </si>
  <si>
    <t>100%</t>
  </si>
  <si>
    <t>16395081.22</t>
  </si>
  <si>
    <t>注重教师培训，提高教师业务能力</t>
  </si>
  <si>
    <t>培训费占全校公用经费的30%</t>
  </si>
  <si>
    <t>质量指标</t>
  </si>
  <si>
    <t>学生毕业率</t>
  </si>
  <si>
    <t>时效指标</t>
  </si>
  <si>
    <t>及时处理家长投诉</t>
  </si>
  <si>
    <t>处理率达100%</t>
  </si>
  <si>
    <t>社会、家长和市民满意度</t>
  </si>
  <si>
    <t>90%以上</t>
  </si>
  <si>
    <t>部门(单位)名称(盖章)：柳州市文惠小学</t>
  </si>
  <si>
    <t>职能1：依规精细化管理，确保集团校科学规范发展；                                       职能2：开展“诚信  责任 ”主题教育主题活动，提升学校德育特色品牌；                        职能3：加强教师培训，提高教师综合素质；                                              职能4：校园外部环境，内部文化全面提升；                                             职能5：坚持科研引领，进行文惠课程研发，促办学品质提升，推动教学改革；                         职能7：致力于儿童阅读事业的推广和书香校园的建设，通过课题研究带动课程建设与生长。                 职能8：依规精细化管理，确保集团校科学规范发展；                                                                                                                                                                                                                                                                                                                                                                 </t>
  </si>
  <si>
    <t>目标1：开展好“两学一做”党风廉政主题教育；以“平安文惠集团”为主题加大平安、法制、谐校园的建设力度；做好财务管理规范化工作；做好控辍保学工作，进一步完善电子学籍管理工作；打造智慧校园，加速信息化建设和师资的培训；                                                                   目标2：积极培育和践行社会主义核心价值观；建设班集体优质文化，引领学生自主成长；统筹校内外德育资源，注重在活动中育人；全面落实“阳光体育活动”计划和“2+1”艺体活动；抓好科学工作室常规管理与运行工作；
目标3：继续进行分享式教学的探索与实践；做好明年市青赛课初选教学比赛；积极推进特色教师的培训；         目标4：进行校园文化建设、班级文化建设；                                             目标5：加强课题研究，落实过程管理，提高教科研工作实效；                                   目标6：完成集团交办的事项。</t>
  </si>
  <si>
    <t>“两学一做”党员学习活动开展</t>
  </si>
  <si>
    <t>12期/21人</t>
  </si>
  <si>
    <t>7296835.46</t>
  </si>
  <si>
    <t>1.开展一月散学典礼、二月春季开学典礼、三月“十佳家长颁奖”、学雷锋日活动、五月“春游探秘”、六月“庆六一新队员入队仪式”、七月毕业礼暨散学典礼、九月秋季开学典礼、“教师节”、我们的节日-中秋节、十月“少先队建队日”、重阳节慰问、秋游、十二月“校庆迎新”、“亲子运动会”等特色活动；</t>
  </si>
  <si>
    <t>1期/551人</t>
  </si>
  <si>
    <t>2.班主任培训：走出去，请进来，校内组织班主任开展各级各类培训活动；</t>
  </si>
  <si>
    <t>2.开展创文明城、文明校园活动；</t>
  </si>
  <si>
    <t>3.法制安全教育普及率；</t>
  </si>
  <si>
    <t>4.开展一月散学典礼、二月春季开学典礼、三月“十佳家长颁奖”、学雷锋日活动、五月“春游探秘”、六月“庆六一新队员入队仪式”、七月毕业礼暨散学典礼、九月秋季开学典礼、“教师节”、我们的节日-中秋节、十月“少先队建队日”、重阳节慰问、秋游、十二月“校庆迎新”、“亲子运动会”等特色活动；</t>
  </si>
  <si>
    <t>优</t>
  </si>
  <si>
    <t>打造智慧校园，加速信息化建设；</t>
  </si>
  <si>
    <t>进行校园文化建设、班级文化建设；</t>
  </si>
  <si>
    <t>开展安全演练、法治安全教育活动；</t>
  </si>
  <si>
    <t>6期/548人</t>
  </si>
  <si>
    <t>开展三月“诗歌节”、四月“文韵飘香 惠园书乐”读书节、五月“科技嘉年华”、六月“数学节”、九月“健康节”、十月“科技梦  惠园行”科技节、十一月艺术节、十二月汉字文化节、“亲子运动会”等特色活动；</t>
  </si>
  <si>
    <t>1期/548人</t>
  </si>
  <si>
    <t>法制安全教育普及率；</t>
  </si>
  <si>
    <t>教师培训：走出去，请进来，让老师走出校外参加各类专业提升培训，校内邀请专家做教师专业引领。</t>
  </si>
  <si>
    <t>校园文化建设、班级文化建设效果；</t>
  </si>
  <si>
    <t>各项工作年内完成；</t>
  </si>
  <si>
    <t>12月底前</t>
  </si>
  <si>
    <t>成本指标</t>
  </si>
  <si>
    <t>预算控制率；</t>
  </si>
  <si>
    <t>100%以内</t>
  </si>
  <si>
    <t>以文化育，惠润天下，用书香点亮心灯，教会孩子做一个有根的人；以技惠能，智创未来，用科艺拓宽视野，教会孩子做一个创新的人。“让儿童成为课堂的主人，真正站在课堂的中央”，通过分享式教学方式提高课堂效率，不断提升学校文惠课程的品质，坚持质量、特色并重发展，走内涵发展道路。构建“安全和谐、内涵丰富、特色鲜明、超越自我”的，社会认可，家长满意，学生喜欢，教师向往，同行尊重的可持续发展的优质学校。</t>
  </si>
  <si>
    <t>可持续影响指标</t>
  </si>
  <si>
    <t>长期/优</t>
  </si>
  <si>
    <t>学生、家长和老师满意度。</t>
  </si>
  <si>
    <t>≥95%</t>
  </si>
  <si>
    <t>部门(单位)名称(盖章)：柳州市潭中路小学</t>
  </si>
  <si>
    <t>柳州市潭中路小学是一所公办学校。近三年来，学校依照上级部门的办学精神，全面推进学校的义务教育均衡发展，从校园校舍、图书配备、体卫艺器材、教学仪器、教师队伍建设、信息技术装备六大方面推进义务教育均衡发展工作，确保学校的办学条件、办学水平达到国家义务教育均衡发展评估的各项要求，办让人民满意的教育。</t>
  </si>
  <si>
    <t>1、保障小学义务教育，促进义务教育均衡发展；2、校园校舍建设达标；3、图书配备达标；4、体卫艺器材配备达标；5、教学仪器达标；6、教师队伍建设达标；7、信息技术装备达标。</t>
  </si>
  <si>
    <t>义务教育均衡发展督导评估达标</t>
  </si>
  <si>
    <t>11127114.41</t>
  </si>
  <si>
    <t>部门(单位)名称(盖章)：柳州市柳东中心校</t>
  </si>
  <si>
    <t>柳州市柳东中心校是一所城市学校，下属管理三所农村小学（河东小学、静兰小学、环江小学）。财务账务处理和会计报表仍是中心校一套账。学校贯彻执行党和国家教育方针、政策和法律法规；承担城镇小学教学任务；执行国家教育教学标准，保证教育教学质量；负责校园安全、文化和精神文明建设，保障受教育者的合法权益。</t>
  </si>
  <si>
    <t>收入编制完整性、项目支出编制合规性、“三公经费”预算控制率、预算完成率、项目预算追加率、支出进度、“三公经费”控制率、管理制度健全性、资金使用合规性、预决算信息公开性、管理制度健全性、资产管理安全性。</t>
  </si>
  <si>
    <t>1、是否按招生政策进行招生
2、是否有办学特色</t>
  </si>
  <si>
    <t>1、是15分
2、是15分</t>
  </si>
  <si>
    <t>19423895.04</t>
  </si>
  <si>
    <t>部门(单位)名称(盖章)：柳州市马鹿山小学</t>
  </si>
  <si>
    <t>1.全面贯彻党和国家教育方针、政策、法令，坚持教书育人、管理育人、服务育人的原则，坚持学校教育与家庭教育、社会教育的结合，加强和改进学校德育工作。2.遵循教育规律，组织教育教学工作，提高教育教学质量。3.严格执行财经纪律和财务制度，管好、用好学校经费，提高办学效益。4.加强师资队伍建设，提高教师的政治业务素质。5.建立健全各项规章制度，保证学校正常的教育教学秩序。</t>
  </si>
  <si>
    <t>绩效总目标：按照国家政策法规规定和本部门实际情况，建立健全财务管理制度和约束机制，依法、有效地使用财政资金，提高财政资金使用效率，在完成部门职能目标中合理分配人、财、物，使之达到较高的工作效率和水平。
社会效益总目标：围绕集团化办学的目标，不断创新，实现义务教育学校常规管理的各项具体指标，赢得较高的社会赞誉和口碑。</t>
  </si>
  <si>
    <t>义务教育常规管理达标</t>
  </si>
  <si>
    <t>9126031.44</t>
  </si>
  <si>
    <t>部门(单位)名称(盖章)：柳州市民族实验小学</t>
  </si>
  <si>
    <t>开足国家课程、地方课程、校本课程</t>
  </si>
  <si>
    <t>3945848.63</t>
  </si>
  <si>
    <t>每年保证接受培训的教师人数</t>
  </si>
  <si>
    <t>全校教师人数的90%以上</t>
  </si>
  <si>
    <t>社会、市民和家长满意度</t>
  </si>
  <si>
    <t>部门(单位)名称(盖章)：柳州市文韬小学</t>
  </si>
  <si>
    <t>职能1、依规精细化管理，确保集团校科学规范发展；                                       职能2、开展“诚信  责任 ”主题教育主题活动，提升学校德育特色品牌；                       职能3、加强教师培训，提高教师综合素质；                                             职能4、校园外部环境，内部文化全面提升；                                             职能5、坚持科研引领，进行文惠课程研发，促办学品质提升，推动教学改革；                         职能6、承办承接柳州市文惠小学教育集团交办的其他事项。</t>
  </si>
  <si>
    <t>目标1、开展好“两学一做”党风廉政主题教育；以“平安文惠集团”为主题加大平安、法制、谐校园的建设力度；做好财务管理规范化工作；做好控辍保学工作，进一步完善电子学籍管理工作；打造智慧校园，加速信息化建设和师资的培训；                                                                   目标2、积极培育和践行社会主义核心价值观；建设班集体优质文化，引领学生自主成长；统筹校内外德育资源，注重在活动中育人；全面落实“阳光体育活动”计划和“2+1”艺体活动；抓好科学工作室常规管理与运行工作；         目标3、继续进行分享式教学的探索与实践；做好明年市青赛课初选教学比赛；积极推进特色教师的培训；         目标4、进行校园文化建设、班级文化建设；                                              目标5、加强课题研究，落实过程管理，提高教科研工作实效；                                   目标6、完成集团交办的事项。</t>
  </si>
  <si>
    <t>321诗歌日主题活动</t>
  </si>
  <si>
    <t>3198312.64</t>
  </si>
  <si>
    <t>423读书节主题活动</t>
  </si>
  <si>
    <t>7月招生工作（招生网络系统一个、现场招生、招生材料整理）</t>
  </si>
  <si>
    <t>42</t>
  </si>
  <si>
    <t>9月学籍档案建立工作</t>
  </si>
  <si>
    <t>405人</t>
  </si>
  <si>
    <t>各学科教师出差学习培训费及差旅费</t>
  </si>
  <si>
    <t>6期/748人</t>
  </si>
  <si>
    <t>开展创文明城、文明校园活动；</t>
  </si>
  <si>
    <t>开展一月散学典礼、二月春季开学典礼、三月“十佳家长颁奖”、学雷锋日活动、五月“春游探秘”、六月“庆六一新队员入队仪式”、七月毕业礼暨散学典礼、九月秋季开学典礼、“教师节”、我们的节日-中秋节、十月“少先队建队日”、重阳节慰问、秋游、十二月“校庆迎新”、“亲子运动会”等特色活动；</t>
  </si>
  <si>
    <t>1期/748人</t>
  </si>
  <si>
    <t>六月数学节主题活动</t>
  </si>
  <si>
    <t>全体教师通识培训活动</t>
  </si>
  <si>
    <t>日常技能（图、音、体、科等）
学科及学生奖励</t>
  </si>
  <si>
    <t>全校技能科教师、学生100%</t>
  </si>
  <si>
    <t>日常教务处档案管理</t>
  </si>
  <si>
    <t>日常数学教学及学生奖励</t>
  </si>
  <si>
    <t>全校数学教师、学生100%</t>
  </si>
  <si>
    <t>日常英语教学及学生奖励</t>
  </si>
  <si>
    <t>三年级英语教师、学生100%</t>
  </si>
  <si>
    <t>日常语文教学及学生奖励</t>
  </si>
  <si>
    <t>全校语文教师，学生100%</t>
  </si>
  <si>
    <t>十二月汉字文化节主题活动</t>
  </si>
  <si>
    <t>十一月英语节主题活动</t>
  </si>
  <si>
    <t>书香惠园之童书阅读课教学</t>
  </si>
  <si>
    <t>724人</t>
  </si>
  <si>
    <t>语文、数学、技能学科组教师培训活动</t>
  </si>
  <si>
    <t>班主任培训：走出去，请进来，校内组织班主任开展各级各类培训活动；</t>
  </si>
  <si>
    <t>各主题活动</t>
  </si>
  <si>
    <t>教师培训活动</t>
  </si>
  <si>
    <t>日常档案管理工作</t>
  </si>
  <si>
    <t>日常教学及奖励工作</t>
  </si>
  <si>
    <t>招生工作</t>
  </si>
  <si>
    <t>说明：检索数据后，导出电子表格，在电子表格中录入职能和年度目标，再打印。</t>
  </si>
  <si>
    <t>让学生喜爱，让家长满意，让社会满意</t>
  </si>
  <si>
    <t>部门(单位)名称(盖章)：柳州市前茅小学</t>
  </si>
  <si>
    <t>1.柳州市前茅小学为公办全日制小学,属城中区教育局直管。学校贯彻落实党和国家的教育方针、政策，严格按照九年义务教育课程计划，开齐、开足课时，促进义务教育优质均衡发展。全面推行素质教育并不断提高教育教学质量。
2.加强资金管理，严格遵守财经规章制度，严格支出标准和范围，切实提高资金使用效益。
3.加强师资队伍建设，不断提高教师的政治业务素质。</t>
  </si>
  <si>
    <t xml:space="preserve">加强资金管理制度建设，确保机构健全、分工明确；加强资金支出管理，严格支出标准和范围，依法、有效地使用财政资金，提高财政资金使用效率。
</t>
  </si>
  <si>
    <t>公共财政支出进度</t>
  </si>
  <si>
    <t>45%以上</t>
  </si>
  <si>
    <t>1081904.24</t>
  </si>
  <si>
    <t>部门(单位)名称(盖章)：柳州市第十二中学</t>
  </si>
  <si>
    <t>本校是全额拨款九年义务教育学校，主要职责就是初中三年的义务教育</t>
  </si>
  <si>
    <t>每降一个百分点扣1分</t>
  </si>
  <si>
    <t>是否中考A+率超过柳州市中考A+率水平</t>
  </si>
  <si>
    <t>32846311.07</t>
  </si>
  <si>
    <t>学生毕业率达到100%</t>
  </si>
  <si>
    <t>每降一个等级扣一分</t>
  </si>
  <si>
    <t>市教育局对学校教学质量评价为甲等</t>
  </si>
  <si>
    <t xml:space="preserve">学生家庭对学校满意率90%以上
</t>
  </si>
  <si>
    <t>部门(单位)名称(盖章)：柳州市第十六中学</t>
  </si>
  <si>
    <t xml:space="preserve">学校主要职能有：
1、严格贯彻执行党和国家的教育方针、政策，遵守上级主管教育部门的各项规章制度。
2、根据城中区人民政府制定的教育发展规划，结合本校的实际制定并组织实施学校的教育发展规划，全面开展九年义务教育的初中阶段的教育教学工作，接收适龄少年就进入学，还接收城中区进城务工子女入学。
3、按照上级教育教学的课程计划，开齐课程，开足课时，认真实施中小学的教育教学管理，全面推进素质教育，不断提高学校的教育教学水平。
4、按照上级有关规定，做好年度预算，严格遵守财经制度和财经纪律，严把日常开支和项目支出的审批，用好学校经费，不断改善办学条件，为师生的工作和学习提供好的环境。
5、按照上级规定的人员编制和管理权限，负责对本校教职工的人事管理，制订切实可行的学校规章制度，对学校教职工进行客观、公平、公正的评价和考评。
</t>
  </si>
  <si>
    <t>1、严格按照国家教育政策开足学生课程。
2、加强学校教师培训，不断提高学校教育教学水平。
3、按照九年义务制教育的规定，接收适龄少年就进入学，接收城中区进城务工子女入学，落实“两免一补”政策。</t>
  </si>
  <si>
    <t>控掇保学率是否达标</t>
  </si>
  <si>
    <t>辍学率等于零为满分，辍学率每上升1个百分点扣1分，以此类推，扣完为止。(满分5分)</t>
  </si>
  <si>
    <t>18347055.38</t>
  </si>
  <si>
    <t>学校“两免一补”政策落是否实到位</t>
  </si>
  <si>
    <t>学校“两免一补”政策落实到位得满分，否则酌情减分。(满分10分)</t>
  </si>
  <si>
    <t>义务教育学校管理评估考核是否达标</t>
  </si>
  <si>
    <t>达到基本标准得14分，优质标准得15分，否则酌情扣分。(满分15分)</t>
  </si>
  <si>
    <t>部门(单位)名称(盖章)：柳州市第三十中学</t>
  </si>
  <si>
    <t>    柳州市第三十中学是一所农村九年一贯制学校（在2015年划为农村学校），学校贯彻执行党和国家教育方针、政策和法律法规，承担中小学教学任务，执行国家教育教学标准，保证教学质量，负责校园安全、文化和精神文明建设，保障受教育者的合法权益。学校实行“统一领导，统一管理，独立核算”的管理体制。</t>
  </si>
  <si>
    <t>    收入编制完整性、项目支出编制合规性、“三公经费”预算控制率、预算完成率、项目预算追加率、支出进度、“三公经费”控制率、管理制度健全性、资金使用合规性、预决算信息公开性、资产管理安全性。</t>
  </si>
  <si>
    <t>控辍保学率是否达标</t>
  </si>
  <si>
    <t>15</t>
  </si>
  <si>
    <t>12234985.61</t>
  </si>
  <si>
    <t>义务教育督导评估考核是否达标（1）学生发展水平、（2）教师服务质量、（学校管理水平）</t>
  </si>
  <si>
    <t>部门(单位)名称(盖章)：柳州市龙城中学</t>
  </si>
  <si>
    <t>柳州市龙城中学校是一所城市学校，财务账务处理和会计报表仍是按事业单位会计制度执行。学校贯彻执行党和国家教育方针、政策和法律法规；承担城镇小学教学任务；执行国家教育教学标准，保证教育教学质量；负责校园安全、文化和精神文明建设，保障受教育者的合法权益。</t>
  </si>
  <si>
    <t>达到目标值得5分，否则酌情扣分。已按规定进行支教培训，但由于资金原因有些外省培训不能参加扣3分。</t>
  </si>
  <si>
    <t xml:space="preserve">是否认真执行教师培训、交流、轮岗、支教计划。
</t>
  </si>
  <si>
    <t>25295999.22</t>
  </si>
  <si>
    <t>达到目标值得5分，未达到目标值的每减少2个百分点扣1分，扣完为止。
全部达标，不扣分。</t>
  </si>
  <si>
    <t xml:space="preserve">毕业率达到100%
</t>
  </si>
  <si>
    <t xml:space="preserve">落实义务教育控辍保学责任，初中阶段巩固率达100%
</t>
  </si>
  <si>
    <t xml:space="preserve">适龄儿童入学率达100%
</t>
  </si>
  <si>
    <t xml:space="preserve">中考全科总均值是否达到全市平均数以上
</t>
  </si>
  <si>
    <t>达到目标值得5分，未达到目标值的每减少2个百分点扣1分，扣完为止。
学生体质健康合格率差2个百分点，扣3分</t>
  </si>
  <si>
    <t xml:space="preserve">学生体质健康合格率是否达到自治区规定标准
</t>
  </si>
  <si>
    <t>部门(单位)名称(盖章)：柳州市三门江中学</t>
  </si>
  <si>
    <t>我校为财政全额拨款事业单位，为九年一贯制义务教学单位。执行事业单位会计制度，现有职工25人，聘用人员12人，学生343人。</t>
  </si>
  <si>
    <t>1.控缀保学执行部门为教务处，目标为0失学、0缀学。2.学生毕业率执行部门为教务处，目标为学生100%毕业。3.学生发展水平评价为校办及政教、教务等部门联合执行，对照义均检查标准，逐条检查。力争达到义均要求。4.共建单位评价由政教部门执行。</t>
  </si>
  <si>
    <t>控缀保学率是否达到上级要求</t>
  </si>
  <si>
    <t>目标值：0
分值：10
无失学、缀学。失常及缀学率均要达到0%。否则为不合格。</t>
  </si>
  <si>
    <t>4206816.38</t>
  </si>
  <si>
    <t>目标值：100%
分值：5分
达到目标得5分，达到98%得3分，达到95%得2分，达不到90%得0分。</t>
  </si>
  <si>
    <t>学生发展水平评价</t>
  </si>
  <si>
    <t>目标值：100%
分值为：10
用义均检查标准来对照，达到目标得10分，否则酌情扣分。</t>
  </si>
  <si>
    <t>共建单位对学校的评价</t>
  </si>
  <si>
    <t>目标值：100%
分值 ：5
采取询问及调查的方式，共建单位评价为优，得5分，评价为良得4分，评价为一般得1分。评价为不合格得0分。</t>
  </si>
  <si>
    <t>部门(单位)名称(盖章)：柳州市文华中学</t>
  </si>
  <si>
    <t>   1、德育处是负责学校德育管理、班主任、班级管理、校园文化建设等工作的管理部门，其主要任务是在学校党政领导的领导下，制定和落实学校德育工作计划；做好学校德育日常管理，抓好班主任管理培训；加强学生社团的建设；组织学生课外活动和社会实践活动；学校法制和思想道德建设；维护学校正常的教育教学秩序。
   2、教务处是全面负责组织和安排学校教学、教研、教务工作。按教学计划和教学大纲的要求，制定教学日历、课程表，协调课程安排，确保各项教学任务顺利完成；研究和总结教学方面的问题和经验，加强教风、学风建设，促进教学改革；指导各学科深入开展教学领域的改革，提高课堂教学质量。做好教务统计和教务档案管理等教务行政工作。
   3、总务处和保卫科，全面负责学校安全管理，以相关校园安全的法规和政策为指导，以“安全管理”为主要内容，在学校安全管理制度和职责、校园日常安全管理、校园安全特色管理、安全教育、隐患排查与整改、突发事件的处理、应急预案的编制、应急安全演练、安全隐患台帐建设等方面开展工作。
   4、在校长、书记领导下，协助校长协调、检查、督促学校各处室工作；主要组织和拟定学校规章制度，负责学校行政公文、信函的收发处理，负责文件的管理工作，整理和归档；管理使用学校校印及校长印章；负责组织安排节假日人员值班；接待行政方面的群众来访来信事宜；搞好对外宣传和联络工作。
   5、财务处由校长直接分管，负责学校会计核算和财务管理，严格执行财经法规，编制财务预决算及对执行情况进行监督、检查和绩效评价；优化资源配置，提高资金使用效益，保护国有资产的安全；建立和健全学校各项财务规章制度，及时真实完整地反映学校财务状况，为教育教学和师生员工服务。</t>
  </si>
  <si>
    <t>1、师生管理达标：根据上级部门考核分值换算打分。
2、教育教学管理达标：根据上级部门考核分值换算打分。
3、安全管理达标：根据上级部门考核分值换算打分。
4、校园管理达标：根据上级部门考核分值换算打分。
5、财务及资产管理达标：根据上级部门考核分值换算打分。</t>
  </si>
  <si>
    <t xml:space="preserve">每年寒暑假集中教师全员开展教学业务培训
</t>
  </si>
  <si>
    <t>0.3</t>
  </si>
  <si>
    <t>12101697.25</t>
  </si>
  <si>
    <t>学生体育达标率90%以上</t>
  </si>
  <si>
    <t>中考总均值高于全市平均水平</t>
  </si>
  <si>
    <t>0.4</t>
  </si>
  <si>
    <t>部门(单位)名称(盖章)：柳州市前茅中学</t>
  </si>
  <si>
    <r>
      <t>1、遵守国家的法律法规，实施初中义务教育，认真全面贯彻党的教育方针，培养德智体美劳全面发展的学生。2、培养优秀的师资力量，坚持党对教育事业的全面领导，做人类灵魂的工程师，全体教职工加强思想建设、作风建设、增强责任意识、共同营造良好的校风，办人民满意的教育。3、建立健全各项规章制度，保证学校正常的教育教学秩序。</t>
    </r>
    <r>
      <rPr>
        <sz val="9"/>
        <rFont val="Arial"/>
        <family val="2"/>
      </rPr>
      <t xml:space="preserve">     </t>
    </r>
    <r>
      <rPr>
        <sz val="9"/>
        <rFont val="宋体"/>
        <family val="0"/>
      </rPr>
      <t xml:space="preserve">
</t>
    </r>
  </si>
  <si>
    <t xml:space="preserve">1、按照国家的教学大纲，认真完成各项教学任务。2、按时按质完成上级的各项工作任务。3、严格遵守各项规章制度，建立健全管理制度，资金使用合法合规，以保障学校顺利开展各项工作。 4、组织开展教育实践活动，培养学生的创新能力和动手能力等，并对学生进行爱国主义教育、安全教育、法制教育等，让学生会做人、会求知、会生活。学校与学生家长紧密相连，让学生成长，让家长放心。     
</t>
  </si>
  <si>
    <t>是否执行收费公示收费</t>
  </si>
  <si>
    <t>2666912.64</t>
  </si>
  <si>
    <t>在办人民满意的教育方面是否产生一定的积极影响</t>
  </si>
  <si>
    <t>在向家长、学生以及市民的教育满意度调查中，满意度高</t>
  </si>
  <si>
    <t>达到90%以上</t>
  </si>
  <si>
    <t>部门(单位)名称(盖章)：柳州市马鹿山中学</t>
  </si>
  <si>
    <t>本校是全额拨款九年义务教育学校，主要职责是初中三年的义务教育。</t>
  </si>
  <si>
    <t>本单位无绩效目标</t>
  </si>
  <si>
    <t xml:space="preserve"> </t>
  </si>
  <si>
    <t/>
  </si>
  <si>
    <t>1288163.01</t>
  </si>
  <si>
    <t>205008</t>
  </si>
  <si>
    <t>注：目前学校在建，尚未完工。</t>
  </si>
  <si>
    <t>部门(单位)名称(盖章)：柳州市学院路中学</t>
  </si>
  <si>
    <t>1843028.03</t>
  </si>
  <si>
    <t>205009</t>
  </si>
  <si>
    <t>柳州市城中区部门预算项目支出绩效目标申报表</t>
  </si>
  <si>
    <t>(2019年度）</t>
  </si>
  <si>
    <t>部门（单位）名称（盖章）：柳州市城中区教育局</t>
  </si>
  <si>
    <t>项目名称</t>
  </si>
  <si>
    <t>中小学、幼儿园暑期维修</t>
  </si>
  <si>
    <t>项目实施单位</t>
  </si>
  <si>
    <t>[205001]柳州市城中区教育局</t>
  </si>
  <si>
    <t>项目分类（绩效目标）</t>
  </si>
  <si>
    <t>项目性质</t>
  </si>
  <si>
    <t>1.当年新增( )  延续（√）</t>
  </si>
  <si>
    <t>新增项目</t>
  </si>
  <si>
    <t>资金总额</t>
  </si>
  <si>
    <t>金额(元)</t>
  </si>
  <si>
    <t>合   计</t>
  </si>
  <si>
    <t>其中: 自治区</t>
  </si>
  <si>
    <t xml:space="preserve">      本  级</t>
  </si>
  <si>
    <t xml:space="preserve">    政府性基金预算</t>
  </si>
  <si>
    <t xml:space="preserve">    国有资本经营预算</t>
  </si>
  <si>
    <t>项目概况（包括项目立项依据、可行性和必要性、支持范围、实施内容等）</t>
  </si>
  <si>
    <t>对辖区中小学、幼儿园进行暑期维修，项目含校园维修和课桌椅经费。</t>
  </si>
  <si>
    <t>项目起始时间</t>
  </si>
  <si>
    <t>项目终止时间</t>
  </si>
  <si>
    <t>项目实施进度安排</t>
  </si>
  <si>
    <t>2019年7月完成项目招标，2019年8月开工建设，2019年9月验收。</t>
  </si>
  <si>
    <t>年度绩效目标</t>
  </si>
  <si>
    <t>暑期内完成维修工程的质量</t>
  </si>
  <si>
    <t>校园维修工程质量的优劣，优：15分，良：10分，合格：5分，不合格：0分</t>
  </si>
  <si>
    <t>项目属性</t>
  </si>
  <si>
    <t>项目实施进度计划</t>
  </si>
  <si>
    <t>项目简介</t>
  </si>
  <si>
    <t>数值列CNum(政府性基金收入_合计)</t>
  </si>
  <si>
    <t>数值列CNum(国有资本经营收入_合计)</t>
  </si>
  <si>
    <t>项目年度绩效目标</t>
  </si>
  <si>
    <t>数值列CNum(合计（一般公共预算）_合计)</t>
  </si>
  <si>
    <t>单位显示编码</t>
  </si>
  <si>
    <t>暑期内完成维修工程</t>
  </si>
  <si>
    <t>校园维修和课桌椅的更换，及时完成：15分，完成度每下降1%扣1分，扣完为止</t>
  </si>
  <si>
    <t>维修项目对学校管理和服务水平的提高程度</t>
  </si>
  <si>
    <t>进行暑期维修的学校管理和服务水平提高情况，有助于提高：10分；无助于提高：0分</t>
  </si>
  <si>
    <t>维修项目的延续利用情况</t>
  </si>
  <si>
    <t>进行暑期维修的可持续影响情况，进行维修的项目都能延续利用10年以上：20分；延续利用5-10年：15分；延续利用3-5年：10分</t>
  </si>
  <si>
    <t>填报人：罗杨                 电话： 0772-2629937            单位负责人：</t>
  </si>
  <si>
    <t>部门（单位）名称（盖章）：柳州市公园路幼儿园</t>
  </si>
  <si>
    <t>学前教育专项经费</t>
  </si>
  <si>
    <t>[203001]柳州市公园路幼儿园</t>
  </si>
  <si>
    <r>
      <t>1.当年新增(</t>
    </r>
    <r>
      <rPr>
        <sz val="10"/>
        <rFont val="Arial"/>
        <family val="2"/>
      </rPr>
      <t>√</t>
    </r>
    <r>
      <rPr>
        <sz val="10"/>
        <rFont val="宋体"/>
        <family val="0"/>
      </rPr>
      <t xml:space="preserve"> )  延续（ ）</t>
    </r>
  </si>
  <si>
    <t>一、办公费共计267780元。
1.全年日常办公用品（饮用水、纸张、墨盒、色带、墨粉等办公耗材）96000元；
2.书报杂志订阅费15000元；
3.橱窗板报制作费15000元；
4.15个班级日常用品（洗洁精、洗衣服、拖把、卫生纸等）18000元；
5.国家、自治区级科研课题费用20000元；
6.全年班级环境创设所需材料及物品，每学期每班500元，500元*15个班*2学期计15000元；
7.“一校一品
”特色教育活动及材料费50000元；
8.党支部活动费11280元。全年组织党员市内参观5000元、党员看党教电影4次，每次30元19人共2280元、党支部举办党知识竞赛及师德表彰奖品2500元、党知宣传展板500元、党支部购书籍1000元；
9.全年媒体宣传20000元；
10.加班误餐（招生、教师风采比赛、幼儿比赛等）全年150人次，每次每人50元计7500元。
二、水费共计21600元。全年水费、污水处理费，每月1800元。
三、电费每月4000元，共计48000元。
四、邮电费共计40000元。包括全年邮递费、办公电话费、网络通讯费、光纤宽带网络等费。
五、物业管理费共计35200元。
1.全年垃圾清运费3200元；
2.全年白蚁检查及四害防治费8000元；
3.全年清洁服务、水电维修服务、园林维护等服务外包24000元。
六、差旅费共计172640元。
1.全年北京、上海、南宁、成都、深圳等外出学习火车购票费，104人平均每人每次300元共31200元；
2.104人次住宿费200元/人/天，4天共83200元；
3.104人次伙食补助费100元/人/天，4天共41600元；
4.104人次外出出差交通补助费80元/人/天，2天共16640元。
七、专用材料费共计219800元。
1.幼儿用书40000元，班级幼儿每人用书4册，每册20元，500人计40000元；
2.教师用书6000元，教师教学用书，每人4册，每册30元，50人计6000元；
3.幼儿学具、玩具、教具等30000元，15个班级教具、学具、玩具添置，每班段5000元，大中小3个班段2个学期共计30000元；</t>
  </si>
  <si>
    <t xml:space="preserve">
4.大型活动49000元，各类大型活动（六一儿童节、迎新、三月三、毕业典礼）拍摄费每次4000元，4次16000元；毕业典礼光碟费4000元；毕业典礼策划费4000元；毕业典礼幼儿礼物（字典）200本，每本25元计5000元；迎新、六一节目活动礼物20元/人，500人*2次计20000元；
5.医务室必备药品4000元；
6.功能室及各区域物品添置77200元。幼儿功能室（生活馆、绘画室、游戏室等）添置物品20000元；幼儿活动区域添置物品57200元（四海建构区6套*4800元计28800元、益智区3套*3800元计11400元、奥尔夫1套17000元）；
7.幼儿早操、体育游戏所需物品10000元；
8.食堂工作人员工作服3600元。食堂工作人员工作服、帽、鞋、帽等每套200元，每年每人2套，9人共3600元。
八、福利费共计26400元。
1.全体教职工互助保障费70元/人，80人计5600元；
2.聘用职工托幼健康证体检费650元/人，32人计20800元。
九、其他交通费共计500元，全年日常办事公共汽车费500元。
十、专用设备购置费共计360091.67元。
1.购置班级钢琴2台，每台22500元共45000元；
2.购置班级桌椅70套，每套1140元共79800元；
3.购置班级用洗衣机1台2000元；
4.购置户外饮水机3台，每台3580元共10740元；
5.购置幼儿床铺40套，每套2450元共98000元；
6.班级玩具柜60套，每套800元共48000元。
7.校园监控系统（楼层通道28头）76551.67元。
十一、大型修缮费共计208381.62元。
1.后操场塑胶地板更换140250元；
2.西教学楼二、三楼木地板更换38511.92元；
3.西教学楼楼梯扶手双侧更换29619.7元；
</t>
  </si>
  <si>
    <t>按季度合理安排，每季度完成25%。</t>
  </si>
  <si>
    <t>指标解释</t>
  </si>
  <si>
    <t xml:space="preserve">效益指标                  </t>
  </si>
  <si>
    <t>以促进幼儿全面发展为服务宗旨，树立“以幼儿为本，让幼儿在快乐游戏中健康成长”的教育理念，积极构建以“亲社会、亲自然、享童趣”为主的幼儿生活健康课程，通过课程实施和课堂研究提升教学效益，凸显幼儿园的办园特色。</t>
  </si>
  <si>
    <t>作为自治区级示范幼儿园，在本市幼儿园教育中起示范引领作用，为本市学前教育均衡发展做贡献。</t>
  </si>
  <si>
    <t>为家长提供优质满意的服务，解决家长的后顾之忧。</t>
  </si>
  <si>
    <t>为幼儿创设优质的教育环境，让幼儿在幼儿园中开心过好每一天。</t>
  </si>
  <si>
    <t>填报人：谢军                  电话： 13377207890              单位负责人：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</si>
</sst>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00"/>
    <numFmt numFmtId="181" formatCode="0.00_ "/>
    <numFmt numFmtId="182" formatCode="#,##0.0_ "/>
    <numFmt numFmtId="183" formatCode="00"/>
    <numFmt numFmtId="184" formatCode=";;"/>
    <numFmt numFmtId="185" formatCode="* #,##0.00;* \-#,##0.00;* &quot;&quot;??;@"/>
    <numFmt numFmtId="186" formatCode="#\ ?/?"/>
  </numFmts>
  <fonts count="40">
    <font>
      <sz val="9"/>
      <name val="宋体"/>
      <family val="0"/>
    </font>
    <font>
      <sz val="11"/>
      <name val="宋体"/>
      <family val="0"/>
    </font>
    <font>
      <sz val="9"/>
      <color indexed="8"/>
      <name val="宋体"/>
      <family val="0"/>
    </font>
    <font>
      <b/>
      <sz val="16"/>
      <name val="方正小标宋简体"/>
      <family val="0"/>
    </font>
    <font>
      <b/>
      <sz val="10"/>
      <name val="宋体"/>
      <family val="0"/>
    </font>
    <font>
      <sz val="10"/>
      <name val="宋体"/>
      <family val="0"/>
    </font>
    <font>
      <sz val="12"/>
      <name val="宋体"/>
      <family val="0"/>
    </font>
    <font>
      <sz val="9"/>
      <color indexed="9"/>
      <name val="宋体"/>
      <family val="0"/>
    </font>
    <font>
      <b/>
      <sz val="18"/>
      <name val="宋体"/>
      <family val="0"/>
    </font>
    <font>
      <b/>
      <sz val="9"/>
      <name val="宋体"/>
      <family val="0"/>
    </font>
    <font>
      <b/>
      <sz val="12"/>
      <name val="宋体"/>
      <family val="0"/>
    </font>
    <font>
      <b/>
      <sz val="16"/>
      <name val="宋体"/>
      <family val="0"/>
    </font>
    <font>
      <b/>
      <sz val="14"/>
      <name val="宋体"/>
      <family val="0"/>
    </font>
    <font>
      <sz val="10"/>
      <color indexed="8"/>
      <name val="宋体"/>
      <family val="0"/>
    </font>
    <font>
      <sz val="11"/>
      <color indexed="8"/>
      <name val="宋体"/>
      <family val="0"/>
    </font>
    <font>
      <sz val="9"/>
      <name val="SimSun"/>
      <family val="0"/>
    </font>
    <font>
      <b/>
      <sz val="15"/>
      <name val="SimSun"/>
      <family val="0"/>
    </font>
    <font>
      <sz val="10"/>
      <name val="Times New Roman"/>
      <family val="1"/>
    </font>
    <font>
      <sz val="10"/>
      <name val="Arial"/>
      <family val="2"/>
    </font>
    <font>
      <sz val="48"/>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border>
    <border>
      <left>
        <color indexed="63"/>
      </left>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9"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14" fillId="2" borderId="1" applyNumberFormat="0" applyFon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2"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4" applyNumberFormat="0" applyAlignment="0" applyProtection="0"/>
    <xf numFmtId="0" fontId="30" fillId="4" borderId="5" applyNumberFormat="0" applyAlignment="0" applyProtection="0"/>
    <xf numFmtId="0" fontId="31" fillId="4" borderId="4" applyNumberFormat="0" applyAlignment="0" applyProtection="0"/>
    <xf numFmtId="0" fontId="32" fillId="5" borderId="6" applyNumberFormat="0" applyAlignment="0" applyProtection="0"/>
    <xf numFmtId="0" fontId="33" fillId="0" borderId="7" applyNumberFormat="0" applyFill="0" applyAlignment="0" applyProtection="0"/>
    <xf numFmtId="0" fontId="34" fillId="0" borderId="8" applyNumberFormat="0" applyFill="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0" applyNumberFormat="0" applyBorder="0" applyAlignment="0" applyProtection="0"/>
    <xf numFmtId="0" fontId="38"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38" fillId="3" borderId="0" applyNumberFormat="0" applyBorder="0" applyAlignment="0" applyProtection="0"/>
    <xf numFmtId="0" fontId="38" fillId="5" borderId="0" applyNumberFormat="0" applyBorder="0" applyAlignment="0" applyProtection="0"/>
    <xf numFmtId="0" fontId="14" fillId="4" borderId="0" applyNumberFormat="0" applyBorder="0" applyAlignment="0" applyProtection="0"/>
    <xf numFmtId="0" fontId="14" fillId="14"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38" fillId="3" borderId="0" applyNumberFormat="0" applyBorder="0" applyAlignment="0" applyProtection="0"/>
    <xf numFmtId="0" fontId="38" fillId="16"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14" fillId="6" borderId="0" applyNumberFormat="0" applyBorder="0" applyAlignment="0" applyProtection="0"/>
    <xf numFmtId="0" fontId="14" fillId="14" borderId="0" applyNumberFormat="0" applyBorder="0" applyAlignment="0" applyProtection="0"/>
    <xf numFmtId="0" fontId="38" fillId="14" borderId="0" applyNumberFormat="0" applyBorder="0" applyAlignment="0" applyProtection="0"/>
  </cellStyleXfs>
  <cellXfs count="291">
    <xf numFmtId="0" fontId="0" fillId="0" borderId="0" xfId="0" applyAlignment="1">
      <alignment/>
    </xf>
    <xf numFmtId="0" fontId="2" fillId="0" borderId="0" xfId="0" applyFont="1" applyFill="1" applyAlignment="1">
      <alignment vertical="center" wrapText="1"/>
    </xf>
    <xf numFmtId="0" fontId="3"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2" fillId="0" borderId="0" xfId="0" applyFont="1" applyFill="1" applyAlignment="1">
      <alignment vertical="center"/>
    </xf>
    <xf numFmtId="0" fontId="2" fillId="0" borderId="0" xfId="0" applyFont="1" applyFill="1" applyAlignment="1">
      <alignment horizontal="left" vertical="center"/>
    </xf>
    <xf numFmtId="0" fontId="5" fillId="0" borderId="9" xfId="0" applyNumberFormat="1" applyFont="1" applyFill="1" applyBorder="1" applyAlignment="1" applyProtection="1">
      <alignment horizontal="left" vertical="center"/>
      <protection/>
    </xf>
    <xf numFmtId="0" fontId="5" fillId="0" borderId="0" xfId="0" applyFont="1" applyFill="1" applyAlignment="1">
      <alignment horizontal="left"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center" vertical="center"/>
    </xf>
    <xf numFmtId="49" fontId="6" fillId="0" borderId="0" xfId="0" applyNumberFormat="1" applyFont="1" applyFill="1" applyAlignment="1" applyProtection="1">
      <alignment vertical="center" wrapText="1"/>
      <protection/>
    </xf>
    <xf numFmtId="0" fontId="2" fillId="0" borderId="11" xfId="0" applyFont="1" applyFill="1" applyBorder="1" applyAlignment="1">
      <alignment vertical="center"/>
    </xf>
    <xf numFmtId="0" fontId="2" fillId="0" borderId="12" xfId="0" applyFont="1" applyFill="1" applyBorder="1" applyAlignment="1">
      <alignment vertical="center"/>
    </xf>
    <xf numFmtId="0" fontId="5" fillId="0" borderId="10" xfId="0" applyFont="1" applyFill="1" applyBorder="1" applyAlignment="1">
      <alignment horizontal="left" vertical="center" wrapText="1"/>
    </xf>
    <xf numFmtId="0" fontId="2" fillId="0" borderId="13" xfId="0" applyFont="1" applyFill="1" applyBorder="1" applyAlignment="1">
      <alignment horizontal="left" vertical="center"/>
    </xf>
    <xf numFmtId="0" fontId="5" fillId="0" borderId="10" xfId="0" applyFont="1" applyFill="1" applyBorder="1" applyAlignment="1" applyProtection="1">
      <alignment horizontal="center" vertical="center"/>
      <protection/>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xf>
    <xf numFmtId="4" fontId="5" fillId="0" borderId="10" xfId="0" applyNumberFormat="1" applyFont="1" applyFill="1" applyBorder="1" applyAlignment="1">
      <alignment horizontal="right" vertical="center"/>
    </xf>
    <xf numFmtId="0" fontId="5" fillId="0" borderId="10" xfId="0" applyFont="1" applyFill="1" applyBorder="1" applyAlignment="1" applyProtection="1">
      <alignment horizontal="left" vertical="center"/>
      <protection/>
    </xf>
    <xf numFmtId="4" fontId="5" fillId="0" borderId="10" xfId="0" applyNumberFormat="1" applyFont="1" applyFill="1" applyBorder="1" applyAlignment="1">
      <alignment horizontal="center" vertical="center" wrapText="1"/>
    </xf>
    <xf numFmtId="4" fontId="2" fillId="0" borderId="10" xfId="0" applyNumberFormat="1" applyFont="1" applyFill="1" applyBorder="1" applyAlignment="1">
      <alignment horizontal="right" vertical="center"/>
    </xf>
    <xf numFmtId="0" fontId="5" fillId="0" borderId="10" xfId="0" applyFont="1" applyFill="1" applyBorder="1" applyAlignment="1">
      <alignment vertical="center" wrapText="1"/>
    </xf>
    <xf numFmtId="0" fontId="2" fillId="0" borderId="10" xfId="0" applyFont="1" applyFill="1" applyBorder="1" applyAlignment="1">
      <alignment horizontal="left" vertical="center" wrapText="1"/>
    </xf>
    <xf numFmtId="31"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Continuous" vertical="center"/>
    </xf>
    <xf numFmtId="0" fontId="4" fillId="0" borderId="10" xfId="0" applyFont="1" applyFill="1" applyBorder="1" applyAlignment="1">
      <alignment horizontal="center" vertical="center" wrapText="1"/>
    </xf>
    <xf numFmtId="49" fontId="0" fillId="0" borderId="10" xfId="0" applyNumberFormat="1" applyFont="1" applyFill="1" applyBorder="1" applyAlignment="1" applyProtection="1">
      <alignment vertical="center"/>
      <protection/>
    </xf>
    <xf numFmtId="49" fontId="7" fillId="0" borderId="14" xfId="0" applyNumberFormat="1" applyFont="1" applyFill="1" applyBorder="1" applyAlignment="1" applyProtection="1">
      <alignment vertical="center"/>
      <protection/>
    </xf>
    <xf numFmtId="49" fontId="7" fillId="0" borderId="0" xfId="0" applyNumberFormat="1" applyFont="1" applyFill="1" applyAlignment="1" applyProtection="1">
      <alignment vertical="center"/>
      <protection/>
    </xf>
    <xf numFmtId="0" fontId="2" fillId="0" borderId="10" xfId="0" applyFont="1" applyFill="1" applyBorder="1" applyAlignment="1">
      <alignment vertical="top" wrapText="1"/>
    </xf>
    <xf numFmtId="0" fontId="2" fillId="0" borderId="10" xfId="0" applyFont="1" applyFill="1" applyBorder="1" applyAlignment="1">
      <alignment vertical="top"/>
    </xf>
    <xf numFmtId="9" fontId="2" fillId="0" borderId="10" xfId="0" applyNumberFormat="1" applyFont="1" applyFill="1" applyBorder="1" applyAlignment="1">
      <alignment horizontal="left" vertical="top"/>
    </xf>
    <xf numFmtId="0" fontId="5" fillId="0" borderId="15" xfId="0" applyFont="1" applyFill="1" applyBorder="1" applyAlignment="1">
      <alignment horizontal="left" vertical="center" wrapText="1"/>
    </xf>
    <xf numFmtId="180" fontId="7" fillId="0" borderId="0" xfId="0" applyNumberFormat="1" applyFont="1" applyFill="1" applyAlignment="1" applyProtection="1">
      <alignment vertical="center"/>
      <protection/>
    </xf>
    <xf numFmtId="0" fontId="7" fillId="0" borderId="0" xfId="0" applyFont="1" applyFill="1" applyAlignment="1">
      <alignment vertical="center" wrapText="1"/>
    </xf>
    <xf numFmtId="49" fontId="5" fillId="0" borderId="11" xfId="0" applyNumberFormat="1" applyFont="1" applyFill="1" applyBorder="1" applyAlignment="1" applyProtection="1">
      <alignment horizontal="center" vertical="center"/>
      <protection/>
    </xf>
    <xf numFmtId="49" fontId="5" fillId="0" borderId="13"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49" fontId="5" fillId="0" borderId="10" xfId="0" applyNumberFormat="1" applyFont="1" applyFill="1" applyBorder="1" applyAlignment="1" applyProtection="1">
      <alignment horizontal="left" vertical="center" wrapText="1"/>
      <protection/>
    </xf>
    <xf numFmtId="49" fontId="5" fillId="0" borderId="10" xfId="18" applyNumberFormat="1" applyFont="1" applyFill="1" applyBorder="1" applyAlignment="1" applyProtection="1">
      <alignment horizontal="left" vertical="center" wrapText="1"/>
      <protection/>
    </xf>
    <xf numFmtId="0" fontId="0" fillId="0" borderId="0" xfId="0" applyFill="1" applyAlignment="1">
      <alignment/>
    </xf>
    <xf numFmtId="0" fontId="8" fillId="0" borderId="0" xfId="0" applyNumberFormat="1" applyFont="1" applyFill="1" applyAlignment="1" applyProtection="1">
      <alignment horizontal="centerContinuous" vertical="center"/>
      <protection/>
    </xf>
    <xf numFmtId="0" fontId="9" fillId="0" borderId="0" xfId="0" applyNumberFormat="1" applyFont="1" applyFill="1" applyAlignment="1" applyProtection="1">
      <alignment horizontal="centerContinuous" vertical="center"/>
      <protection/>
    </xf>
    <xf numFmtId="0" fontId="0" fillId="0" borderId="0" xfId="0" applyAlignment="1">
      <alignment horizontal="centerContinuous" vertical="center"/>
    </xf>
    <xf numFmtId="0" fontId="10" fillId="0" borderId="0" xfId="0" applyNumberFormat="1" applyFont="1" applyFill="1" applyAlignment="1" applyProtection="1">
      <alignment horizontal="centerContinuous" vertical="center"/>
      <protection/>
    </xf>
    <xf numFmtId="0" fontId="0" fillId="0" borderId="0" xfId="0" applyFill="1" applyAlignment="1">
      <alignment horizontal="centerContinuous" vertical="center"/>
    </xf>
    <xf numFmtId="0" fontId="0" fillId="0" borderId="0" xfId="0" applyFill="1" applyAlignment="1">
      <alignment horizontal="left" vertical="center"/>
    </xf>
    <xf numFmtId="0" fontId="0" fillId="0" borderId="16" xfId="0" applyFill="1" applyBorder="1" applyAlignment="1">
      <alignment horizontal="center" vertical="center"/>
    </xf>
    <xf numFmtId="0" fontId="0" fillId="0" borderId="10" xfId="0" applyBorder="1" applyAlignment="1">
      <alignment horizontal="centerContinuous" vertical="center"/>
    </xf>
    <xf numFmtId="0" fontId="0" fillId="0" borderId="10" xfId="0" applyBorder="1" applyAlignment="1">
      <alignment horizontal="centerContinuous"/>
    </xf>
    <xf numFmtId="0" fontId="0" fillId="0" borderId="15" xfId="0" applyFill="1" applyBorder="1" applyAlignment="1">
      <alignment horizontal="center" vertical="center"/>
    </xf>
    <xf numFmtId="0" fontId="0" fillId="0" borderId="10" xfId="0" applyBorder="1" applyAlignment="1">
      <alignment horizontal="center" vertical="center"/>
    </xf>
    <xf numFmtId="0" fontId="0"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vertical="center"/>
      <protection/>
    </xf>
    <xf numFmtId="0" fontId="0" fillId="0" borderId="0" xfId="0" applyNumberFormat="1" applyFont="1" applyFill="1" applyAlignment="1" applyProtection="1">
      <alignment vertical="center"/>
      <protection/>
    </xf>
    <xf numFmtId="0" fontId="0" fillId="0" borderId="15" xfId="0" applyNumberFormat="1" applyFont="1" applyFill="1" applyBorder="1" applyAlignment="1" applyProtection="1">
      <alignment vertical="center"/>
      <protection/>
    </xf>
    <xf numFmtId="4" fontId="0" fillId="0" borderId="17" xfId="0" applyNumberFormat="1" applyFont="1" applyFill="1" applyBorder="1" applyAlignment="1" applyProtection="1">
      <alignment horizontal="right" vertical="center"/>
      <protection/>
    </xf>
    <xf numFmtId="180" fontId="0" fillId="0" borderId="0" xfId="0" applyNumberFormat="1" applyFont="1" applyFill="1" applyAlignment="1" applyProtection="1">
      <alignment/>
      <protection/>
    </xf>
    <xf numFmtId="0" fontId="0" fillId="0" borderId="18" xfId="0" applyNumberFormat="1" applyFont="1" applyFill="1" applyBorder="1" applyAlignment="1" applyProtection="1">
      <alignment horizontal="left" vertical="center"/>
      <protection/>
    </xf>
    <xf numFmtId="4" fontId="0" fillId="0" borderId="12" xfId="0" applyNumberFormat="1" applyFont="1" applyFill="1" applyBorder="1" applyAlignment="1" applyProtection="1">
      <alignment horizontal="right" vertical="center"/>
      <protection/>
    </xf>
    <xf numFmtId="0" fontId="0" fillId="0" borderId="10" xfId="0" applyNumberFormat="1" applyFont="1" applyFill="1" applyBorder="1" applyAlignment="1" applyProtection="1">
      <alignment horizontal="left" vertical="center"/>
      <protection/>
    </xf>
    <xf numFmtId="0" fontId="0" fillId="0" borderId="11" xfId="0" applyNumberFormat="1" applyFont="1" applyBorder="1" applyAlignment="1" applyProtection="1">
      <alignment horizontal="center" vertical="center" wrapText="1"/>
      <protection/>
    </xf>
    <xf numFmtId="0" fontId="0" fillId="0" borderId="1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0" fillId="0" borderId="20" xfId="0" applyNumberFormat="1" applyFont="1" applyFill="1" applyBorder="1" applyAlignment="1" applyProtection="1">
      <alignment horizontal="left" vertic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0" xfId="0" applyFill="1" applyAlignment="1">
      <alignment horizontal="center" vertical="center" wrapText="1"/>
    </xf>
    <xf numFmtId="0" fontId="0" fillId="0" borderId="0" xfId="0" applyAlignment="1">
      <alignment horizontal="center" vertical="center" wrapText="1"/>
    </xf>
    <xf numFmtId="49" fontId="0" fillId="0" borderId="13"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left" vertical="center" wrapText="1"/>
      <protection/>
    </xf>
    <xf numFmtId="49" fontId="0" fillId="0" borderId="10" xfId="0" applyNumberFormat="1" applyFont="1" applyFill="1" applyBorder="1" applyAlignment="1" applyProtection="1">
      <alignment horizontal="left" vertical="center" wrapText="1"/>
      <protection/>
    </xf>
    <xf numFmtId="49" fontId="7" fillId="0" borderId="14" xfId="0" applyNumberFormat="1" applyFont="1" applyFill="1" applyBorder="1" applyAlignment="1" applyProtection="1">
      <alignment horizontal="left" vertical="center" wrapText="1"/>
      <protection/>
    </xf>
    <xf numFmtId="49" fontId="7" fillId="0" borderId="0" xfId="0" applyNumberFormat="1" applyFont="1" applyFill="1" applyAlignment="1" applyProtection="1">
      <alignment horizontal="left" vertical="center" wrapText="1"/>
      <protection/>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9" xfId="0" applyNumberFormat="1" applyFont="1" applyFill="1" applyBorder="1" applyAlignment="1" applyProtection="1">
      <alignment horizontal="left" wrapText="1"/>
      <protection/>
    </xf>
    <xf numFmtId="0" fontId="0" fillId="0" borderId="9" xfId="0" applyNumberFormat="1" applyFont="1" applyFill="1" applyBorder="1" applyAlignment="1" applyProtection="1">
      <alignment horizontal="left" wrapText="1"/>
      <protection/>
    </xf>
    <xf numFmtId="0" fontId="0" fillId="0" borderId="20"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1" xfId="0" applyNumberFormat="1" applyFill="1" applyBorder="1" applyAlignment="1" applyProtection="1">
      <alignment horizontal="center" vertical="center" wrapText="1"/>
      <protection/>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0" borderId="10" xfId="0" applyNumberFormat="1" applyFont="1" applyFill="1" applyBorder="1" applyAlignment="1" applyProtection="1">
      <alignment horizontal="left" vertical="center" wrapText="1"/>
      <protection/>
    </xf>
    <xf numFmtId="181" fontId="0" fillId="0" borderId="17" xfId="0" applyNumberFormat="1" applyFont="1" applyFill="1" applyBorder="1" applyAlignment="1" applyProtection="1">
      <alignment horizontal="right" vertical="center"/>
      <protection/>
    </xf>
    <xf numFmtId="181" fontId="0" fillId="0" borderId="12" xfId="0" applyNumberFormat="1" applyFont="1" applyFill="1" applyBorder="1" applyAlignment="1" applyProtection="1">
      <alignment horizontal="right" vertical="center"/>
      <protection/>
    </xf>
    <xf numFmtId="0" fontId="0" fillId="0" borderId="23" xfId="0" applyNumberFormat="1" applyFont="1" applyFill="1" applyBorder="1" applyAlignment="1" applyProtection="1">
      <alignment horizontal="left" vertical="center"/>
      <protection/>
    </xf>
    <xf numFmtId="4" fontId="0" fillId="0" borderId="24" xfId="0" applyNumberFormat="1" applyFont="1" applyFill="1" applyBorder="1" applyAlignment="1" applyProtection="1">
      <alignment horizontal="right" vertical="center"/>
      <protection/>
    </xf>
    <xf numFmtId="0" fontId="5" fillId="0" borderId="0" xfId="0" applyFont="1" applyFill="1" applyAlignment="1">
      <alignment horizontal="center" vertical="center"/>
    </xf>
    <xf numFmtId="0" fontId="5"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vertical="center" wrapText="1"/>
      <protection/>
    </xf>
    <xf numFmtId="182" fontId="5" fillId="0" borderId="0" xfId="0" applyNumberFormat="1" applyFont="1" applyFill="1" applyAlignment="1" applyProtection="1">
      <alignment horizontal="right" vertical="center"/>
      <protection/>
    </xf>
    <xf numFmtId="183" fontId="8" fillId="0" borderId="0" xfId="0" applyNumberFormat="1" applyFont="1" applyFill="1" applyAlignment="1" applyProtection="1">
      <alignment horizontal="centerContinuous" vertical="center"/>
      <protection/>
    </xf>
    <xf numFmtId="183" fontId="11" fillId="0" borderId="0" xfId="0" applyNumberFormat="1" applyFont="1" applyFill="1" applyAlignment="1" applyProtection="1">
      <alignment horizontal="centerContinuous" vertical="center"/>
      <protection/>
    </xf>
    <xf numFmtId="183" fontId="12" fillId="0" borderId="0" xfId="0" applyNumberFormat="1" applyFont="1" applyFill="1" applyAlignment="1" applyProtection="1">
      <alignment horizontal="centerContinuous" vertical="center"/>
      <protection/>
    </xf>
    <xf numFmtId="0" fontId="5" fillId="0" borderId="0" xfId="0" applyFont="1" applyFill="1" applyAlignment="1">
      <alignment vertical="center"/>
    </xf>
    <xf numFmtId="182" fontId="5" fillId="0" borderId="0" xfId="0" applyNumberFormat="1" applyFont="1" applyFill="1" applyAlignment="1" applyProtection="1">
      <alignment horizontal="right" vertical="center" wrapText="1"/>
      <protection/>
    </xf>
    <xf numFmtId="0" fontId="5" fillId="0" borderId="18" xfId="0" applyNumberFormat="1" applyFont="1" applyFill="1" applyBorder="1" applyAlignment="1" applyProtection="1">
      <alignment horizontal="centerContinuous" vertical="center"/>
      <protection/>
    </xf>
    <xf numFmtId="0" fontId="5" fillId="0" borderId="16"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protection/>
    </xf>
    <xf numFmtId="0" fontId="5" fillId="0" borderId="18" xfId="0" applyFont="1" applyFill="1" applyBorder="1" applyAlignment="1">
      <alignment horizontal="center" vertical="center"/>
    </xf>
    <xf numFmtId="0" fontId="13" fillId="0" borderId="18"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wrapText="1"/>
    </xf>
    <xf numFmtId="49" fontId="5" fillId="0" borderId="11"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left" vertical="center" wrapText="1"/>
      <protection/>
    </xf>
    <xf numFmtId="4" fontId="5" fillId="0" borderId="12" xfId="0" applyNumberFormat="1" applyFont="1" applyFill="1" applyBorder="1" applyAlignment="1" applyProtection="1">
      <alignment horizontal="right" vertical="center" wrapText="1"/>
      <protection/>
    </xf>
    <xf numFmtId="4" fontId="5" fillId="0" borderId="13" xfId="0" applyNumberFormat="1" applyFont="1" applyFill="1" applyBorder="1" applyAlignment="1" applyProtection="1">
      <alignment horizontal="right" vertical="center" wrapText="1"/>
      <protection/>
    </xf>
    <xf numFmtId="0" fontId="5" fillId="0" borderId="0" xfId="0" applyFont="1" applyFill="1" applyAlignment="1">
      <alignment horizontal="centerContinuous" vertical="center"/>
    </xf>
    <xf numFmtId="0" fontId="5" fillId="0" borderId="10" xfId="0" applyNumberFormat="1" applyFont="1" applyFill="1" applyBorder="1" applyAlignment="1" applyProtection="1">
      <alignment horizontal="centerContinuous" vertical="center"/>
      <protection/>
    </xf>
    <xf numFmtId="0" fontId="5" fillId="0" borderId="12" xfId="0" applyFont="1" applyFill="1" applyBorder="1" applyAlignment="1">
      <alignment horizontal="center" vertical="center" wrapText="1"/>
    </xf>
    <xf numFmtId="4" fontId="5" fillId="0" borderId="10" xfId="0" applyNumberFormat="1" applyFont="1" applyFill="1" applyBorder="1" applyAlignment="1" applyProtection="1">
      <alignment horizontal="right" vertical="center" wrapText="1"/>
      <protection/>
    </xf>
    <xf numFmtId="0" fontId="5" fillId="0" borderId="12"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vertical="center"/>
      <protection/>
    </xf>
    <xf numFmtId="49" fontId="5" fillId="0" borderId="0" xfId="0" applyNumberFormat="1" applyFont="1" applyFill="1" applyAlignment="1" applyProtection="1">
      <alignment vertical="center"/>
      <protection/>
    </xf>
    <xf numFmtId="49" fontId="5" fillId="0" borderId="11" xfId="0" applyNumberFormat="1" applyFont="1" applyFill="1" applyBorder="1" applyAlignment="1" applyProtection="1">
      <alignment horizontal="left" vertical="center"/>
      <protection/>
    </xf>
    <xf numFmtId="49" fontId="5" fillId="0" borderId="10" xfId="0" applyNumberFormat="1" applyFont="1" applyFill="1" applyBorder="1" applyAlignment="1" applyProtection="1">
      <alignment horizontal="left" vertical="center"/>
      <protection/>
    </xf>
    <xf numFmtId="49" fontId="5" fillId="0" borderId="12" xfId="0" applyNumberFormat="1" applyFont="1" applyFill="1" applyBorder="1" applyAlignment="1" applyProtection="1">
      <alignment horizontal="left" vertical="center"/>
      <protection/>
    </xf>
    <xf numFmtId="184" fontId="5" fillId="0" borderId="12" xfId="0" applyNumberFormat="1" applyFont="1" applyFill="1" applyBorder="1" applyAlignment="1" applyProtection="1">
      <alignment horizontal="left" vertical="center" wrapText="1"/>
      <protection/>
    </xf>
    <xf numFmtId="3" fontId="5" fillId="0" borderId="11" xfId="0" applyNumberFormat="1" applyFont="1" applyFill="1" applyBorder="1" applyAlignment="1" applyProtection="1">
      <alignment horizontal="right" vertical="center" wrapText="1"/>
      <protection/>
    </xf>
    <xf numFmtId="3" fontId="5" fillId="0" borderId="10" xfId="0" applyNumberFormat="1" applyFont="1" applyFill="1" applyBorder="1" applyAlignment="1" applyProtection="1">
      <alignment horizontal="right" vertical="center" wrapText="1"/>
      <protection/>
    </xf>
    <xf numFmtId="4" fontId="5" fillId="0" borderId="11" xfId="0" applyNumberFormat="1" applyFont="1" applyFill="1" applyBorder="1" applyAlignment="1" applyProtection="1">
      <alignment horizontal="right" vertical="center" wrapText="1"/>
      <protection/>
    </xf>
    <xf numFmtId="0" fontId="5" fillId="0" borderId="21" xfId="0" applyNumberFormat="1" applyFont="1" applyFill="1" applyBorder="1" applyAlignment="1">
      <alignment horizontal="center" vertical="center" wrapText="1"/>
    </xf>
    <xf numFmtId="0" fontId="5" fillId="0" borderId="0" xfId="0" applyFont="1" applyAlignment="1">
      <alignment/>
    </xf>
    <xf numFmtId="0" fontId="5" fillId="0" borderId="0" xfId="0" applyFont="1" applyAlignment="1">
      <alignment horizontal="right"/>
    </xf>
    <xf numFmtId="0" fontId="5" fillId="0" borderId="11" xfId="0" applyFont="1" applyBorder="1" applyAlignment="1">
      <alignment horizontal="center" vertical="center"/>
    </xf>
    <xf numFmtId="4" fontId="5" fillId="0" borderId="10" xfId="0" applyNumberFormat="1" applyFont="1" applyBorder="1" applyAlignment="1">
      <alignment horizontal="right" vertical="center"/>
    </xf>
    <xf numFmtId="10" fontId="0" fillId="0" borderId="10" xfId="0" applyNumberFormat="1" applyBorder="1" applyAlignment="1">
      <alignment horizontal="right" vertical="center"/>
    </xf>
    <xf numFmtId="0" fontId="5" fillId="0" borderId="11" xfId="0" applyNumberFormat="1" applyFont="1" applyFill="1" applyBorder="1" applyAlignment="1" applyProtection="1">
      <alignment vertical="center" wrapText="1"/>
      <protection/>
    </xf>
    <xf numFmtId="4" fontId="5" fillId="0" borderId="10" xfId="0" applyNumberFormat="1" applyFont="1" applyFill="1" applyBorder="1" applyAlignment="1" applyProtection="1">
      <alignment horizontal="right" vertical="center"/>
      <protection/>
    </xf>
    <xf numFmtId="41" fontId="5" fillId="0" borderId="0" xfId="0" applyNumberFormat="1" applyFont="1" applyFill="1" applyAlignment="1">
      <alignment horizontal="center" vertical="center"/>
    </xf>
    <xf numFmtId="49" fontId="5" fillId="0" borderId="0"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185" fontId="8" fillId="0" borderId="0" xfId="0" applyNumberFormat="1" applyFont="1" applyFill="1" applyBorder="1" applyAlignment="1">
      <alignment horizontal="centerContinuous" vertical="center"/>
    </xf>
    <xf numFmtId="185" fontId="11" fillId="0" borderId="0" xfId="0" applyNumberFormat="1" applyFont="1" applyFill="1" applyBorder="1" applyAlignment="1">
      <alignment horizontal="centerContinuous" vertical="center"/>
    </xf>
    <xf numFmtId="41" fontId="5" fillId="0" borderId="0" xfId="0" applyNumberFormat="1" applyFont="1" applyFill="1" applyAlignment="1">
      <alignment vertical="center"/>
    </xf>
    <xf numFmtId="49" fontId="5" fillId="0" borderId="0" xfId="0" applyNumberFormat="1" applyFont="1" applyFill="1" applyAlignment="1">
      <alignment horizontal="left" vertical="center"/>
    </xf>
    <xf numFmtId="49" fontId="5" fillId="0" borderId="0" xfId="0" applyNumberFormat="1" applyFont="1" applyFill="1" applyAlignment="1">
      <alignment horizontal="right" vertical="center"/>
    </xf>
    <xf numFmtId="0" fontId="5" fillId="0" borderId="12" xfId="0" applyNumberFormat="1" applyFont="1" applyFill="1" applyBorder="1" applyAlignment="1" applyProtection="1">
      <alignment horizontal="center" vertical="center"/>
      <protection/>
    </xf>
    <xf numFmtId="0" fontId="5" fillId="0" borderId="12" xfId="0" applyNumberFormat="1" applyFont="1" applyFill="1" applyBorder="1" applyAlignment="1">
      <alignment horizontal="centerContinuous" vertical="center"/>
    </xf>
    <xf numFmtId="0" fontId="5" fillId="0" borderId="10" xfId="0" applyNumberFormat="1" applyFont="1" applyFill="1" applyBorder="1" applyAlignment="1">
      <alignment horizontal="centerContinuous" vertical="center"/>
    </xf>
    <xf numFmtId="0" fontId="5" fillId="0" borderId="21" xfId="0" applyNumberFormat="1" applyFont="1" applyFill="1" applyBorder="1" applyAlignment="1" applyProtection="1">
      <alignment horizontal="center" vertical="center"/>
      <protection/>
    </xf>
    <xf numFmtId="0" fontId="5" fillId="0" borderId="17" xfId="0" applyNumberFormat="1" applyFont="1" applyFill="1" applyBorder="1" applyAlignment="1">
      <alignment horizontal="center" vertical="center" wrapText="1"/>
    </xf>
    <xf numFmtId="49" fontId="5" fillId="0" borderId="13" xfId="0" applyNumberFormat="1" applyFont="1" applyFill="1" applyBorder="1" applyAlignment="1" applyProtection="1">
      <alignment horizontal="left" vertical="center"/>
      <protection/>
    </xf>
    <xf numFmtId="41" fontId="5" fillId="0" borderId="10" xfId="0" applyNumberFormat="1" applyFont="1" applyFill="1" applyBorder="1" applyAlignment="1">
      <alignment horizontal="centerContinuous" vertical="center"/>
    </xf>
    <xf numFmtId="41" fontId="5" fillId="0" borderId="18" xfId="0" applyNumberFormat="1" applyFont="1" applyFill="1" applyBorder="1" applyAlignment="1">
      <alignment horizontal="center" vertical="center" wrapText="1"/>
    </xf>
    <xf numFmtId="185" fontId="5" fillId="0" borderId="0" xfId="0" applyNumberFormat="1" applyFont="1" applyFill="1" applyBorder="1" applyAlignment="1">
      <alignment horizontal="right" vertical="center"/>
    </xf>
    <xf numFmtId="185" fontId="5" fillId="0" borderId="0" xfId="0" applyNumberFormat="1" applyFont="1" applyFill="1" applyAlignment="1">
      <alignment horizontal="right" vertical="center"/>
    </xf>
    <xf numFmtId="0" fontId="5" fillId="0" borderId="14"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49" fontId="5" fillId="0" borderId="0" xfId="0" applyNumberFormat="1" applyFont="1" applyFill="1" applyAlignment="1" applyProtection="1">
      <alignment horizontal="center" vertical="center"/>
      <protection/>
    </xf>
    <xf numFmtId="0" fontId="14" fillId="4" borderId="0" xfId="0" applyFont="1" applyFill="1" applyAlignment="1">
      <alignment vertical="center"/>
    </xf>
    <xf numFmtId="181" fontId="14" fillId="4" borderId="0" xfId="0" applyNumberFormat="1" applyFont="1" applyFill="1" applyAlignment="1">
      <alignment vertical="center"/>
    </xf>
    <xf numFmtId="0" fontId="15" fillId="4" borderId="0" xfId="0" applyFont="1" applyFill="1" applyBorder="1" applyAlignment="1">
      <alignment vertical="center" wrapText="1"/>
    </xf>
    <xf numFmtId="0" fontId="15" fillId="4" borderId="0" xfId="0" applyFont="1" applyFill="1" applyBorder="1" applyAlignment="1">
      <alignment horizontal="right" vertical="center" wrapText="1"/>
    </xf>
    <xf numFmtId="181" fontId="15" fillId="4" borderId="0" xfId="0" applyNumberFormat="1" applyFont="1" applyFill="1" applyBorder="1" applyAlignment="1">
      <alignment vertical="center" wrapText="1"/>
    </xf>
    <xf numFmtId="0" fontId="16" fillId="4" borderId="0"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0" xfId="0" applyFont="1" applyFill="1" applyBorder="1" applyAlignment="1">
      <alignment vertical="center" wrapText="1"/>
    </xf>
    <xf numFmtId="0" fontId="15" fillId="4" borderId="10" xfId="0" applyFont="1" applyFill="1" applyBorder="1" applyAlignment="1">
      <alignment horizontal="left" vertical="center" wrapText="1"/>
    </xf>
    <xf numFmtId="4" fontId="15" fillId="4" borderId="10" xfId="0" applyNumberFormat="1" applyFont="1" applyFill="1" applyBorder="1" applyAlignment="1">
      <alignment horizontal="right" vertical="center" wrapText="1"/>
    </xf>
    <xf numFmtId="0" fontId="14" fillId="4" borderId="10" xfId="0" applyFont="1" applyFill="1" applyBorder="1" applyAlignment="1">
      <alignment vertical="center"/>
    </xf>
    <xf numFmtId="0" fontId="5" fillId="0" borderId="0" xfId="0" applyNumberFormat="1" applyFont="1" applyFill="1" applyAlignment="1">
      <alignment horizontal="right" vertical="center"/>
    </xf>
    <xf numFmtId="41" fontId="0" fillId="0" borderId="0" xfId="0" applyNumberFormat="1" applyFill="1" applyAlignment="1">
      <alignment/>
    </xf>
    <xf numFmtId="0" fontId="5" fillId="0" borderId="0" xfId="0" applyNumberFormat="1" applyFont="1" applyFill="1" applyAlignment="1">
      <alignment horizontal="left" vertical="center"/>
    </xf>
    <xf numFmtId="0" fontId="8" fillId="0" borderId="0" xfId="0" applyNumberFormat="1" applyFont="1" applyFill="1" applyAlignment="1">
      <alignment horizontal="centerContinuous" vertical="center"/>
    </xf>
    <xf numFmtId="0" fontId="11" fillId="0" borderId="0" xfId="0" applyNumberFormat="1" applyFont="1" applyFill="1" applyAlignment="1">
      <alignment horizontal="centerContinuous" vertical="center"/>
    </xf>
    <xf numFmtId="0" fontId="5" fillId="0" borderId="0" xfId="0" applyNumberFormat="1" applyFont="1" applyFill="1" applyAlignment="1">
      <alignment vertical="center"/>
    </xf>
    <xf numFmtId="41" fontId="5" fillId="0" borderId="10" xfId="0" applyNumberFormat="1" applyFont="1" applyFill="1" applyBorder="1" applyAlignment="1" applyProtection="1">
      <alignment horizontal="center" vertical="center"/>
      <protection/>
    </xf>
    <xf numFmtId="41" fontId="5" fillId="0" borderId="10" xfId="0" applyNumberFormat="1" applyFont="1" applyFill="1" applyBorder="1" applyAlignment="1">
      <alignment horizontal="center" vertical="center"/>
    </xf>
    <xf numFmtId="184" fontId="5" fillId="0" borderId="18" xfId="0" applyNumberFormat="1" applyFont="1" applyFill="1" applyBorder="1" applyAlignment="1" applyProtection="1">
      <alignment horizontal="center" vertical="center"/>
      <protection/>
    </xf>
    <xf numFmtId="184" fontId="5" fillId="0" borderId="2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protection/>
    </xf>
    <xf numFmtId="49" fontId="5" fillId="0" borderId="11"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wrapText="1"/>
      <protection/>
    </xf>
    <xf numFmtId="41" fontId="0" fillId="0" borderId="0" xfId="0" applyNumberFormat="1" applyAlignment="1">
      <alignment/>
    </xf>
    <xf numFmtId="0" fontId="12" fillId="0" borderId="0" xfId="0" applyNumberFormat="1" applyFont="1" applyFill="1" applyAlignment="1">
      <alignment vertical="center"/>
    </xf>
    <xf numFmtId="186" fontId="0" fillId="0" borderId="0" xfId="0" applyNumberFormat="1" applyFill="1" applyAlignment="1">
      <alignment/>
    </xf>
    <xf numFmtId="186" fontId="0" fillId="0" borderId="0" xfId="0" applyNumberFormat="1" applyAlignment="1">
      <alignment/>
    </xf>
    <xf numFmtId="41" fontId="0" fillId="0" borderId="0" xfId="0" applyNumberFormat="1" applyFill="1" applyAlignment="1">
      <alignment/>
    </xf>
    <xf numFmtId="186" fontId="0" fillId="0" borderId="0" xfId="0" applyNumberFormat="1" applyFill="1" applyAlignment="1">
      <alignment horizontal="center"/>
    </xf>
    <xf numFmtId="186" fontId="0" fillId="0" borderId="0" xfId="0" applyNumberFormat="1" applyAlignment="1">
      <alignment horizontal="center"/>
    </xf>
    <xf numFmtId="0" fontId="0" fillId="0" borderId="14" xfId="0" applyNumberFormat="1" applyFont="1" applyFill="1" applyBorder="1" applyAlignment="1" applyProtection="1">
      <alignment/>
      <protection/>
    </xf>
    <xf numFmtId="0" fontId="0" fillId="0" borderId="0" xfId="0" applyNumberFormat="1" applyFont="1" applyFill="1" applyAlignment="1" applyProtection="1">
      <alignment/>
      <protection/>
    </xf>
    <xf numFmtId="49" fontId="5" fillId="0" borderId="0" xfId="0" applyNumberFormat="1" applyFont="1" applyFill="1" applyAlignment="1" applyProtection="1">
      <alignment/>
      <protection/>
    </xf>
    <xf numFmtId="0" fontId="5"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vertical="center" wrapText="1"/>
      <protection/>
    </xf>
    <xf numFmtId="41" fontId="5" fillId="0" borderId="1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horizontal="right" vertical="center"/>
    </xf>
    <xf numFmtId="0" fontId="8"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left" vertical="center"/>
    </xf>
    <xf numFmtId="0" fontId="5" fillId="0" borderId="11" xfId="0" applyNumberFormat="1" applyFont="1" applyFill="1" applyBorder="1" applyAlignment="1" applyProtection="1">
      <alignment horizontal="centerContinuous" vertical="center"/>
      <protection/>
    </xf>
    <xf numFmtId="0" fontId="5" fillId="0" borderId="12" xfId="0" applyNumberFormat="1" applyFont="1" applyFill="1" applyBorder="1" applyAlignment="1" applyProtection="1">
      <alignment horizontal="centerContinuous" vertical="center"/>
      <protection/>
    </xf>
    <xf numFmtId="0" fontId="5" fillId="0" borderId="13" xfId="0" applyNumberFormat="1" applyFont="1" applyFill="1" applyBorder="1" applyAlignment="1" applyProtection="1">
      <alignment horizontal="centerContinuous" vertical="center"/>
      <protection/>
    </xf>
    <xf numFmtId="0" fontId="5" fillId="0" borderId="11" xfId="0" applyNumberFormat="1" applyFont="1" applyFill="1" applyBorder="1" applyAlignment="1" applyProtection="1">
      <alignment vertical="center"/>
      <protection/>
    </xf>
    <xf numFmtId="4" fontId="5" fillId="0" borderId="18" xfId="0" applyNumberFormat="1" applyFont="1" applyFill="1" applyBorder="1" applyAlignment="1" applyProtection="1">
      <alignment horizontal="right" vertical="center" wrapText="1"/>
      <protection/>
    </xf>
    <xf numFmtId="0" fontId="5" fillId="0" borderId="13" xfId="0" applyNumberFormat="1" applyFont="1" applyFill="1" applyBorder="1" applyAlignment="1" applyProtection="1">
      <alignment horizontal="left" vertical="center"/>
      <protection/>
    </xf>
    <xf numFmtId="4" fontId="5" fillId="0" borderId="16" xfId="0" applyNumberFormat="1" applyFont="1" applyFill="1" applyBorder="1" applyAlignment="1" applyProtection="1">
      <alignment horizontal="right" vertical="center" wrapText="1"/>
      <protection/>
    </xf>
    <xf numFmtId="0" fontId="5" fillId="0" borderId="11" xfId="0" applyFont="1" applyFill="1" applyBorder="1" applyAlignment="1">
      <alignment vertical="center"/>
    </xf>
    <xf numFmtId="0" fontId="0" fillId="0" borderId="10" xfId="0" applyFill="1"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vertical="center"/>
      <protection/>
    </xf>
    <xf numFmtId="4" fontId="5" fillId="0" borderId="19" xfId="0" applyNumberFormat="1" applyFont="1" applyFill="1" applyBorder="1" applyAlignment="1" applyProtection="1">
      <alignment horizontal="right" vertical="center" wrapText="1"/>
      <protection/>
    </xf>
    <xf numFmtId="4" fontId="5" fillId="0" borderId="17" xfId="0" applyNumberFormat="1" applyFont="1" applyFill="1" applyBorder="1" applyAlignment="1" applyProtection="1">
      <alignment horizontal="right" vertical="center" wrapText="1"/>
      <protection/>
    </xf>
    <xf numFmtId="0" fontId="0" fillId="0" borderId="10" xfId="0" applyBorder="1" applyAlignment="1">
      <alignment/>
    </xf>
    <xf numFmtId="4" fontId="0" fillId="0" borderId="18" xfId="0" applyNumberFormat="1" applyFont="1" applyFill="1" applyBorder="1" applyAlignment="1" applyProtection="1">
      <alignment horizontal="right" vertical="center" wrapText="1"/>
      <protection/>
    </xf>
    <xf numFmtId="0" fontId="5" fillId="0" borderId="13" xfId="0" applyNumberFormat="1" applyFont="1" applyFill="1" applyBorder="1" applyAlignment="1" applyProtection="1">
      <alignment vertical="center"/>
      <protection/>
    </xf>
    <xf numFmtId="4" fontId="5" fillId="0" borderId="10" xfId="0" applyNumberFormat="1" applyFont="1" applyBorder="1" applyAlignment="1">
      <alignment horizontal="right" vertical="center" wrapText="1"/>
    </xf>
    <xf numFmtId="180" fontId="0" fillId="0" borderId="10" xfId="0" applyNumberFormat="1" applyFont="1" applyFill="1" applyBorder="1" applyAlignment="1" applyProtection="1">
      <alignment horizontal="right" vertical="center" wrapText="1"/>
      <protection/>
    </xf>
    <xf numFmtId="4" fontId="0" fillId="0" borderId="17"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4" fontId="5" fillId="0" borderId="22" xfId="0" applyNumberFormat="1" applyFont="1" applyFill="1" applyBorder="1" applyAlignment="1" applyProtection="1">
      <alignment horizontal="right" vertical="center" wrapText="1"/>
      <protection/>
    </xf>
    <xf numFmtId="0" fontId="4" fillId="0" borderId="11"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4" fontId="5" fillId="0" borderId="13" xfId="0" applyNumberFormat="1" applyFont="1" applyFill="1" applyBorder="1" applyAlignment="1" applyProtection="1">
      <alignment vertical="center"/>
      <protection/>
    </xf>
    <xf numFmtId="0" fontId="0" fillId="0" borderId="22" xfId="0" applyBorder="1" applyAlignment="1">
      <alignment horizontal="right" vertical="center" wrapText="1"/>
    </xf>
    <xf numFmtId="4" fontId="5" fillId="0" borderId="12" xfId="0" applyNumberFormat="1" applyFont="1" applyFill="1" applyBorder="1" applyAlignment="1" applyProtection="1">
      <alignment vertical="center"/>
      <protection/>
    </xf>
    <xf numFmtId="4" fontId="5" fillId="0" borderId="10" xfId="0" applyNumberFormat="1" applyFont="1" applyFill="1" applyBorder="1" applyAlignment="1">
      <alignment horizontal="right" vertical="center" wrapText="1"/>
    </xf>
    <xf numFmtId="4" fontId="17" fillId="0" borderId="10" xfId="0" applyNumberFormat="1" applyFont="1" applyFill="1" applyBorder="1" applyAlignment="1" applyProtection="1">
      <alignment vertical="center"/>
      <protection/>
    </xf>
    <xf numFmtId="4" fontId="5" fillId="0" borderId="18" xfId="0" applyNumberFormat="1" applyFont="1" applyFill="1" applyBorder="1" applyAlignment="1">
      <alignment horizontal="right" vertical="center" wrapText="1"/>
    </xf>
    <xf numFmtId="0" fontId="4" fillId="0" borderId="10" xfId="0" applyNumberFormat="1" applyFont="1" applyFill="1" applyBorder="1" applyAlignment="1" applyProtection="1">
      <alignment horizontal="center" vertical="center"/>
      <protection/>
    </xf>
    <xf numFmtId="4" fontId="5" fillId="0" borderId="11" xfId="0" applyNumberFormat="1" applyFont="1" applyFill="1" applyBorder="1" applyAlignment="1">
      <alignment horizontal="right" vertical="center" wrapText="1"/>
    </xf>
    <xf numFmtId="0" fontId="4" fillId="0" borderId="0" xfId="0" applyFont="1" applyFill="1" applyAlignment="1">
      <alignment vertical="center"/>
    </xf>
    <xf numFmtId="0" fontId="17" fillId="0" borderId="0" xfId="0" applyNumberFormat="1" applyFont="1" applyFill="1" applyBorder="1" applyAlignment="1" applyProtection="1">
      <alignment vertical="center"/>
      <protection/>
    </xf>
    <xf numFmtId="0" fontId="5" fillId="0" borderId="0" xfId="0" applyFont="1" applyFill="1" applyAlignment="1">
      <alignment/>
    </xf>
    <xf numFmtId="0" fontId="5" fillId="0" borderId="0" xfId="0" applyFont="1" applyFill="1" applyAlignment="1">
      <alignment/>
    </xf>
    <xf numFmtId="0" fontId="4" fillId="0" borderId="0" xfId="0" applyFont="1" applyFill="1" applyAlignment="1">
      <alignment/>
    </xf>
    <xf numFmtId="0" fontId="11" fillId="0" borderId="0" xfId="0" applyNumberFormat="1" applyFont="1" applyFill="1" applyAlignment="1" applyProtection="1">
      <alignment horizontal="centerContinuous" vertical="center"/>
      <protection/>
    </xf>
    <xf numFmtId="0" fontId="5" fillId="0" borderId="13" xfId="0" applyNumberFormat="1" applyFont="1" applyFill="1" applyBorder="1" applyAlignment="1">
      <alignment horizontal="centerContinuous" vertical="center"/>
    </xf>
    <xf numFmtId="0" fontId="5" fillId="0" borderId="12" xfId="0" applyNumberFormat="1" applyFont="1" applyFill="1" applyBorder="1" applyAlignment="1">
      <alignment horizontal="center" vertical="center"/>
    </xf>
    <xf numFmtId="41" fontId="5" fillId="0" borderId="18" xfId="0" applyNumberFormat="1" applyFont="1" applyFill="1" applyBorder="1" applyAlignment="1">
      <alignment horizontal="center" vertical="center"/>
    </xf>
    <xf numFmtId="0" fontId="5" fillId="0" borderId="17"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5" fillId="0" borderId="10" xfId="0" applyNumberFormat="1" applyFont="1" applyFill="1" applyBorder="1" applyAlignment="1">
      <alignment horizontal="center" vertical="center"/>
    </xf>
    <xf numFmtId="4" fontId="5" fillId="0" borderId="0" xfId="0" applyNumberFormat="1" applyFont="1" applyFill="1" applyAlignment="1" applyProtection="1">
      <alignment/>
      <protection/>
    </xf>
    <xf numFmtId="4" fontId="0" fillId="0" borderId="0" xfId="0" applyNumberFormat="1" applyFont="1" applyFill="1" applyAlignment="1" applyProtection="1">
      <alignment/>
      <protection/>
    </xf>
    <xf numFmtId="0" fontId="0" fillId="0" borderId="0" xfId="0" applyAlignment="1">
      <alignment vertical="center"/>
    </xf>
    <xf numFmtId="0" fontId="5" fillId="0" borderId="0" xfId="0" applyFont="1" applyFill="1" applyAlignment="1">
      <alignment horizontal="right" vertical="center" wrapText="1"/>
    </xf>
    <xf numFmtId="0" fontId="5" fillId="0" borderId="13" xfId="0" applyFont="1" applyFill="1" applyBorder="1" applyAlignment="1">
      <alignment vertical="center"/>
    </xf>
    <xf numFmtId="0" fontId="5" fillId="0" borderId="15" xfId="0" applyNumberFormat="1" applyFont="1" applyFill="1" applyBorder="1" applyAlignment="1" applyProtection="1">
      <alignment vertical="center"/>
      <protection/>
    </xf>
    <xf numFmtId="0" fontId="5" fillId="0" borderId="9" xfId="0" applyNumberFormat="1" applyFont="1" applyFill="1" applyBorder="1" applyAlignment="1" applyProtection="1">
      <alignment vertical="center"/>
      <protection/>
    </xf>
    <xf numFmtId="4" fontId="5" fillId="0" borderId="18" xfId="0" applyNumberFormat="1" applyFont="1" applyFill="1" applyBorder="1" applyAlignment="1" applyProtection="1">
      <alignment horizontal="right" vertical="center"/>
      <protection/>
    </xf>
    <xf numFmtId="0" fontId="0" fillId="0" borderId="12" xfId="0" applyFill="1" applyBorder="1" applyAlignment="1">
      <alignment vertical="center"/>
    </xf>
    <xf numFmtId="4" fontId="5" fillId="0" borderId="22" xfId="0" applyNumberFormat="1" applyFont="1" applyFill="1" applyBorder="1" applyAlignment="1">
      <alignment vertical="center"/>
    </xf>
    <xf numFmtId="4" fontId="5" fillId="0" borderId="10" xfId="0" applyNumberFormat="1" applyFont="1" applyBorder="1" applyAlignment="1">
      <alignment vertical="center"/>
    </xf>
    <xf numFmtId="4" fontId="5" fillId="0" borderId="10" xfId="0" applyNumberFormat="1" applyFont="1" applyFill="1" applyBorder="1" applyAlignment="1">
      <alignment vertical="center"/>
    </xf>
    <xf numFmtId="0" fontId="0" fillId="0" borderId="12" xfId="0" applyFill="1" applyBorder="1" applyAlignment="1">
      <alignment/>
    </xf>
    <xf numFmtId="4" fontId="5" fillId="0" borderId="10" xfId="0" applyNumberFormat="1" applyFont="1" applyFill="1" applyBorder="1" applyAlignment="1">
      <alignment/>
    </xf>
    <xf numFmtId="4" fontId="5" fillId="0" borderId="10" xfId="0" applyNumberFormat="1" applyFont="1" applyBorder="1" applyAlignment="1">
      <alignment/>
    </xf>
    <xf numFmtId="0" fontId="5" fillId="0" borderId="12" xfId="0" applyNumberFormat="1" applyFont="1" applyFill="1" applyBorder="1" applyAlignment="1" applyProtection="1">
      <alignment vertical="center"/>
      <protection/>
    </xf>
    <xf numFmtId="4" fontId="5" fillId="4" borderId="22"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protection/>
    </xf>
    <xf numFmtId="0" fontId="5" fillId="0" borderId="10" xfId="0" applyFont="1" applyFill="1" applyBorder="1" applyAlignment="1">
      <alignment/>
    </xf>
    <xf numFmtId="4" fontId="17" fillId="0" borderId="12" xfId="0" applyNumberFormat="1" applyFont="1" applyFill="1" applyBorder="1" applyAlignment="1" applyProtection="1">
      <alignment vertical="center"/>
      <protection/>
    </xf>
    <xf numFmtId="0" fontId="5" fillId="0" borderId="10" xfId="0" applyFont="1" applyFill="1" applyBorder="1" applyAlignment="1">
      <alignment/>
    </xf>
    <xf numFmtId="0" fontId="17" fillId="0" borderId="10" xfId="0" applyNumberFormat="1" applyFont="1" applyFill="1" applyBorder="1" applyAlignment="1" applyProtection="1">
      <alignment vertical="center"/>
      <protection/>
    </xf>
    <xf numFmtId="0" fontId="17" fillId="0" borderId="0" xfId="0" applyNumberFormat="1" applyFont="1" applyFill="1" applyAlignment="1" applyProtection="1">
      <alignment vertical="center"/>
      <protection/>
    </xf>
    <xf numFmtId="0" fontId="5" fillId="0" borderId="10" xfId="0" applyFont="1" applyBorder="1" applyAlignment="1">
      <alignment/>
    </xf>
    <xf numFmtId="4" fontId="5" fillId="0" borderId="0" xfId="0" applyNumberFormat="1" applyFont="1" applyFill="1" applyAlignment="1" applyProtection="1">
      <alignment vertical="center"/>
      <protection/>
    </xf>
    <xf numFmtId="0" fontId="18" fillId="0" borderId="0" xfId="0" applyNumberFormat="1" applyFont="1" applyFill="1" applyAlignment="1" applyProtection="1">
      <alignment horizontal="right"/>
      <protection/>
    </xf>
    <xf numFmtId="0" fontId="19" fillId="0" borderId="0" xfId="0" applyFont="1" applyAlignment="1">
      <alignment/>
    </xf>
    <xf numFmtId="0" fontId="6" fillId="0" borderId="0" xfId="0" applyFont="1"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16"/>
  <sheetViews>
    <sheetView showGridLines="0" showZeros="0" workbookViewId="0" topLeftCell="A1">
      <selection activeCell="A1" sqref="A1:IV65536"/>
    </sheetView>
  </sheetViews>
  <sheetFormatPr defaultColWidth="9.16015625" defaultRowHeight="12.75" customHeight="1"/>
  <sheetData>
    <row r="1" ht="12.75" customHeight="1">
      <c r="A1" s="288"/>
    </row>
    <row r="5" ht="138" customHeight="1">
      <c r="A5" s="289" t="s">
        <v>0</v>
      </c>
    </row>
    <row r="11" ht="24" customHeight="1">
      <c r="F11" s="290" t="s">
        <v>1</v>
      </c>
    </row>
    <row r="12" ht="24" customHeight="1">
      <c r="F12" s="290" t="s">
        <v>2</v>
      </c>
    </row>
    <row r="13" ht="24" customHeight="1">
      <c r="F13" s="290" t="s">
        <v>3</v>
      </c>
    </row>
    <row r="14" ht="24" customHeight="1">
      <c r="F14" s="290" t="s">
        <v>4</v>
      </c>
    </row>
    <row r="15" ht="24" customHeight="1">
      <c r="F15" s="290" t="s">
        <v>5</v>
      </c>
    </row>
    <row r="16" ht="24" customHeight="1">
      <c r="F16" s="290" t="s">
        <v>6</v>
      </c>
    </row>
    <row r="17" ht="24" customHeight="1"/>
  </sheetData>
  <sheetProtection/>
  <printOptions/>
  <pageMargins left="0.75" right="0.75" top="1" bottom="1" header="0.5" footer="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55"/>
      <c r="B1" s="155"/>
      <c r="C1" s="155"/>
      <c r="D1" s="156"/>
      <c r="E1" s="157"/>
      <c r="F1" s="157"/>
      <c r="G1" s="157"/>
      <c r="H1" s="157"/>
      <c r="I1" s="157"/>
      <c r="J1" s="157"/>
      <c r="K1" s="157"/>
      <c r="L1" s="157"/>
      <c r="M1" s="157"/>
      <c r="N1" s="157"/>
      <c r="O1" s="157"/>
      <c r="P1" s="157"/>
      <c r="Q1" s="157"/>
      <c r="R1" s="155"/>
      <c r="S1" s="155"/>
      <c r="T1" s="171" t="s">
        <v>404</v>
      </c>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row>
    <row r="2" spans="1:245" ht="19.5" customHeight="1">
      <c r="A2" s="158" t="s">
        <v>405</v>
      </c>
      <c r="B2" s="159"/>
      <c r="C2" s="159"/>
      <c r="D2" s="159"/>
      <c r="E2" s="159"/>
      <c r="F2" s="159"/>
      <c r="G2" s="159"/>
      <c r="H2" s="159"/>
      <c r="I2" s="159"/>
      <c r="J2" s="159"/>
      <c r="K2" s="159"/>
      <c r="L2" s="159"/>
      <c r="M2" s="159"/>
      <c r="N2" s="159"/>
      <c r="O2" s="159"/>
      <c r="P2" s="159"/>
      <c r="Q2" s="159"/>
      <c r="R2" s="159"/>
      <c r="S2" s="159"/>
      <c r="T2" s="15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row>
    <row r="3" spans="1:245" ht="18" customHeight="1">
      <c r="A3" s="160"/>
      <c r="B3" s="160"/>
      <c r="C3" s="160"/>
      <c r="D3" s="161"/>
      <c r="E3" s="162"/>
      <c r="F3" s="162"/>
      <c r="G3" s="162"/>
      <c r="H3" s="162"/>
      <c r="I3" s="162"/>
      <c r="J3" s="162"/>
      <c r="K3" s="162"/>
      <c r="L3" s="162"/>
      <c r="M3" s="162"/>
      <c r="N3" s="162"/>
      <c r="O3" s="162"/>
      <c r="P3" s="162"/>
      <c r="Q3" s="162"/>
      <c r="R3" s="155"/>
      <c r="S3" s="155"/>
      <c r="T3" s="172" t="s">
        <v>9</v>
      </c>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row>
    <row r="4" spans="1:245" ht="18" customHeight="1">
      <c r="A4" s="114" t="s">
        <v>75</v>
      </c>
      <c r="B4" s="114"/>
      <c r="C4" s="134"/>
      <c r="D4" s="120" t="s">
        <v>76</v>
      </c>
      <c r="E4" s="27" t="s">
        <v>402</v>
      </c>
      <c r="F4" s="118" t="s">
        <v>406</v>
      </c>
      <c r="G4" s="134"/>
      <c r="H4" s="134"/>
      <c r="I4" s="134"/>
      <c r="J4" s="134"/>
      <c r="K4" s="134"/>
      <c r="L4" s="134"/>
      <c r="M4" s="134"/>
      <c r="N4" s="134"/>
      <c r="O4" s="134"/>
      <c r="P4" s="134"/>
      <c r="Q4" s="134"/>
      <c r="R4" s="134"/>
      <c r="S4" s="134"/>
      <c r="T4" s="134"/>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row>
    <row r="5" spans="1:245" ht="15.75" customHeight="1">
      <c r="A5" s="119" t="s">
        <v>79</v>
      </c>
      <c r="B5" s="119" t="s">
        <v>80</v>
      </c>
      <c r="C5" s="120" t="s">
        <v>81</v>
      </c>
      <c r="D5" s="163"/>
      <c r="E5" s="27"/>
      <c r="F5" s="120" t="s">
        <v>88</v>
      </c>
      <c r="G5" s="164" t="s">
        <v>188</v>
      </c>
      <c r="H5" s="165"/>
      <c r="I5" s="165"/>
      <c r="J5" s="165"/>
      <c r="K5" s="169" t="s">
        <v>189</v>
      </c>
      <c r="L5" s="169"/>
      <c r="M5" s="169"/>
      <c r="N5" s="169"/>
      <c r="O5" s="169"/>
      <c r="P5" s="169"/>
      <c r="Q5" s="169"/>
      <c r="R5" s="169"/>
      <c r="S5" s="169"/>
      <c r="T5" s="169"/>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row>
    <row r="6" spans="1:245" ht="43.5" customHeight="1">
      <c r="A6" s="122"/>
      <c r="B6" s="122"/>
      <c r="C6" s="125"/>
      <c r="D6" s="166"/>
      <c r="E6" s="124"/>
      <c r="F6" s="125"/>
      <c r="G6" s="117" t="s">
        <v>91</v>
      </c>
      <c r="H6" s="167" t="s">
        <v>190</v>
      </c>
      <c r="I6" s="167" t="s">
        <v>191</v>
      </c>
      <c r="J6" s="167" t="s">
        <v>192</v>
      </c>
      <c r="K6" s="128" t="s">
        <v>91</v>
      </c>
      <c r="L6" s="128" t="s">
        <v>190</v>
      </c>
      <c r="M6" s="128" t="s">
        <v>191</v>
      </c>
      <c r="N6" s="128" t="s">
        <v>192</v>
      </c>
      <c r="O6" s="170" t="s">
        <v>249</v>
      </c>
      <c r="P6" s="170" t="s">
        <v>250</v>
      </c>
      <c r="Q6" s="170" t="s">
        <v>251</v>
      </c>
      <c r="R6" s="170" t="s">
        <v>252</v>
      </c>
      <c r="S6" s="124" t="s">
        <v>253</v>
      </c>
      <c r="T6" s="124" t="s">
        <v>199</v>
      </c>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row>
    <row r="7" spans="1:245" ht="19.5" customHeight="1">
      <c r="A7" s="122" t="s">
        <v>97</v>
      </c>
      <c r="B7" s="122" t="s">
        <v>97</v>
      </c>
      <c r="C7" s="122" t="s">
        <v>97</v>
      </c>
      <c r="D7" s="122" t="s">
        <v>97</v>
      </c>
      <c r="E7" s="122" t="s">
        <v>97</v>
      </c>
      <c r="F7" s="122">
        <v>1</v>
      </c>
      <c r="G7" s="122">
        <f aca="true" t="shared" si="0" ref="G7:T7">F7+1</f>
        <v>2</v>
      </c>
      <c r="H7" s="122">
        <f t="shared" si="0"/>
        <v>3</v>
      </c>
      <c r="I7" s="122">
        <f t="shared" si="0"/>
        <v>4</v>
      </c>
      <c r="J7" s="122">
        <f t="shared" si="0"/>
        <v>5</v>
      </c>
      <c r="K7" s="122">
        <f t="shared" si="0"/>
        <v>6</v>
      </c>
      <c r="L7" s="122">
        <f t="shared" si="0"/>
        <v>7</v>
      </c>
      <c r="M7" s="122">
        <f t="shared" si="0"/>
        <v>8</v>
      </c>
      <c r="N7" s="122">
        <f t="shared" si="0"/>
        <v>9</v>
      </c>
      <c r="O7" s="122">
        <f t="shared" si="0"/>
        <v>10</v>
      </c>
      <c r="P7" s="122">
        <f t="shared" si="0"/>
        <v>11</v>
      </c>
      <c r="Q7" s="122">
        <f t="shared" si="0"/>
        <v>12</v>
      </c>
      <c r="R7" s="122">
        <f t="shared" si="0"/>
        <v>13</v>
      </c>
      <c r="S7" s="122">
        <f t="shared" si="0"/>
        <v>14</v>
      </c>
      <c r="T7" s="122">
        <f t="shared" si="0"/>
        <v>15</v>
      </c>
      <c r="U7" s="173"/>
      <c r="V7" s="174"/>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row>
    <row r="8" spans="1:245" ht="19.5" customHeight="1">
      <c r="A8" s="141"/>
      <c r="B8" s="142"/>
      <c r="C8" s="168"/>
      <c r="D8" s="140"/>
      <c r="E8" s="129"/>
      <c r="F8" s="136"/>
      <c r="G8" s="131"/>
      <c r="H8" s="131"/>
      <c r="I8" s="131"/>
      <c r="J8" s="131"/>
      <c r="K8" s="131"/>
      <c r="L8" s="131"/>
      <c r="M8" s="131"/>
      <c r="N8" s="131"/>
      <c r="O8" s="131"/>
      <c r="P8" s="131"/>
      <c r="Q8" s="131"/>
      <c r="R8" s="131"/>
      <c r="S8" s="131"/>
      <c r="T8" s="131"/>
      <c r="U8" s="175"/>
      <c r="V8" s="17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row>
    <row r="9" spans="1:20" ht="19.5" customHeight="1">
      <c r="A9" s="46"/>
      <c r="B9" s="46"/>
      <c r="D9" s="46"/>
      <c r="E9" s="46"/>
      <c r="G9" s="46"/>
      <c r="I9" s="46"/>
      <c r="L9" s="46"/>
      <c r="M9" s="46"/>
      <c r="P9" s="46"/>
      <c r="Q9" s="46"/>
      <c r="R9" s="46"/>
      <c r="S9" s="46"/>
      <c r="T9" s="46"/>
    </row>
    <row r="10" spans="2:18" ht="9.75" customHeight="1">
      <c r="B10" s="46"/>
      <c r="D10" s="46"/>
      <c r="E10" s="46"/>
      <c r="G10" s="46"/>
      <c r="J10" s="46"/>
      <c r="L10" s="46"/>
      <c r="M10" s="46"/>
      <c r="N10" s="46"/>
      <c r="O10" s="46"/>
      <c r="R10" s="46"/>
    </row>
    <row r="11" spans="2:19" ht="9.75" customHeight="1">
      <c r="B11" s="46"/>
      <c r="D11" s="46"/>
      <c r="E11" s="46"/>
      <c r="P11" s="46"/>
      <c r="R11" s="46"/>
      <c r="S11" s="46"/>
    </row>
    <row r="12" spans="4:13" ht="9.75" customHeight="1">
      <c r="D12" s="46"/>
      <c r="E12" s="46"/>
      <c r="H12" s="46"/>
      <c r="I12" s="46"/>
      <c r="K12" s="46"/>
      <c r="M12" s="46"/>
    </row>
    <row r="13" spans="5:16" ht="9.75" customHeight="1">
      <c r="E13" s="46"/>
      <c r="P13" s="46"/>
    </row>
    <row r="14" spans="5:7" ht="9.75" customHeight="1">
      <c r="E14" s="46"/>
      <c r="F14" s="46"/>
      <c r="G14" s="46"/>
    </row>
    <row r="15" ht="9.75" customHeight="1">
      <c r="H15" s="46"/>
    </row>
    <row r="16" spans="6:7" ht="9.75" customHeight="1">
      <c r="F16" s="46"/>
      <c r="G16" s="46"/>
    </row>
    <row r="17" ht="12.75" customHeight="1"/>
    <row r="18" spans="6:10" ht="9.75" customHeight="1">
      <c r="F18" s="46"/>
      <c r="J18" s="46"/>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1.xml><?xml version="1.0" encoding="utf-8"?>
<worksheet xmlns="http://schemas.openxmlformats.org/spreadsheetml/2006/main" xmlns:r="http://schemas.openxmlformats.org/officeDocument/2006/relationships">
  <sheetPr>
    <pageSetUpPr fitToPage="1"/>
  </sheetPr>
  <dimension ref="A1:IK19"/>
  <sheetViews>
    <sheetView showGridLines="0" showZeros="0" workbookViewId="0" topLeftCell="A1">
      <selection activeCell="A1" sqref="A1:IV65536"/>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55"/>
      <c r="B1" s="155"/>
      <c r="C1" s="155"/>
      <c r="D1" s="156"/>
      <c r="E1" s="157"/>
      <c r="F1" s="157"/>
      <c r="G1" s="157"/>
      <c r="H1" s="157"/>
      <c r="I1" s="157"/>
      <c r="J1" s="157"/>
      <c r="K1" s="157"/>
      <c r="L1" s="157"/>
      <c r="M1" s="157"/>
      <c r="N1" s="157"/>
      <c r="O1" s="157"/>
      <c r="P1" s="157"/>
      <c r="Q1" s="157"/>
      <c r="R1" s="155"/>
      <c r="S1" s="155"/>
      <c r="T1" s="171" t="s">
        <v>407</v>
      </c>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row>
    <row r="2" spans="1:245" ht="19.5" customHeight="1">
      <c r="A2" s="158" t="s">
        <v>408</v>
      </c>
      <c r="B2" s="159"/>
      <c r="C2" s="159"/>
      <c r="D2" s="159"/>
      <c r="E2" s="159"/>
      <c r="F2" s="159"/>
      <c r="G2" s="159"/>
      <c r="H2" s="159"/>
      <c r="I2" s="159"/>
      <c r="J2" s="159"/>
      <c r="K2" s="159"/>
      <c r="L2" s="159"/>
      <c r="M2" s="159"/>
      <c r="N2" s="159"/>
      <c r="O2" s="159"/>
      <c r="P2" s="159"/>
      <c r="Q2" s="159"/>
      <c r="R2" s="159"/>
      <c r="S2" s="159"/>
      <c r="T2" s="15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row>
    <row r="3" spans="1:245" ht="18" customHeight="1">
      <c r="A3" s="160"/>
      <c r="B3" s="160"/>
      <c r="C3" s="160"/>
      <c r="D3" s="161"/>
      <c r="E3" s="162"/>
      <c r="F3" s="162"/>
      <c r="G3" s="162"/>
      <c r="H3" s="162"/>
      <c r="I3" s="162"/>
      <c r="J3" s="162"/>
      <c r="K3" s="162"/>
      <c r="L3" s="162"/>
      <c r="M3" s="162"/>
      <c r="N3" s="162"/>
      <c r="O3" s="162"/>
      <c r="P3" s="162"/>
      <c r="Q3" s="162"/>
      <c r="R3" s="155"/>
      <c r="S3" s="155"/>
      <c r="T3" s="172" t="s">
        <v>9</v>
      </c>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row>
    <row r="4" spans="1:245" ht="18" customHeight="1">
      <c r="A4" s="114" t="s">
        <v>75</v>
      </c>
      <c r="B4" s="114"/>
      <c r="C4" s="134"/>
      <c r="D4" s="120" t="s">
        <v>76</v>
      </c>
      <c r="E4" s="27" t="s">
        <v>402</v>
      </c>
      <c r="F4" s="118" t="s">
        <v>86</v>
      </c>
      <c r="G4" s="134"/>
      <c r="H4" s="134"/>
      <c r="I4" s="134"/>
      <c r="J4" s="134"/>
      <c r="K4" s="134"/>
      <c r="L4" s="134"/>
      <c r="M4" s="134"/>
      <c r="N4" s="134"/>
      <c r="O4" s="134"/>
      <c r="P4" s="134"/>
      <c r="Q4" s="134"/>
      <c r="R4" s="134"/>
      <c r="S4" s="134"/>
      <c r="T4" s="134"/>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row>
    <row r="5" spans="1:245" ht="15.75" customHeight="1">
      <c r="A5" s="119" t="s">
        <v>79</v>
      </c>
      <c r="B5" s="119" t="s">
        <v>80</v>
      </c>
      <c r="C5" s="120" t="s">
        <v>81</v>
      </c>
      <c r="D5" s="163"/>
      <c r="E5" s="27"/>
      <c r="F5" s="120" t="s">
        <v>88</v>
      </c>
      <c r="G5" s="164" t="s">
        <v>188</v>
      </c>
      <c r="H5" s="165"/>
      <c r="I5" s="165"/>
      <c r="J5" s="165"/>
      <c r="K5" s="169" t="s">
        <v>189</v>
      </c>
      <c r="L5" s="169"/>
      <c r="M5" s="169"/>
      <c r="N5" s="169"/>
      <c r="O5" s="169"/>
      <c r="P5" s="169"/>
      <c r="Q5" s="169"/>
      <c r="R5" s="169"/>
      <c r="S5" s="169"/>
      <c r="T5" s="169"/>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row>
    <row r="6" spans="1:245" ht="43.5" customHeight="1">
      <c r="A6" s="122"/>
      <c r="B6" s="122"/>
      <c r="C6" s="125"/>
      <c r="D6" s="166"/>
      <c r="E6" s="124"/>
      <c r="F6" s="125"/>
      <c r="G6" s="117" t="s">
        <v>91</v>
      </c>
      <c r="H6" s="167" t="s">
        <v>190</v>
      </c>
      <c r="I6" s="167" t="s">
        <v>191</v>
      </c>
      <c r="J6" s="167" t="s">
        <v>192</v>
      </c>
      <c r="K6" s="128" t="s">
        <v>91</v>
      </c>
      <c r="L6" s="128" t="s">
        <v>190</v>
      </c>
      <c r="M6" s="128" t="s">
        <v>191</v>
      </c>
      <c r="N6" s="128" t="s">
        <v>192</v>
      </c>
      <c r="O6" s="170" t="s">
        <v>249</v>
      </c>
      <c r="P6" s="170" t="s">
        <v>250</v>
      </c>
      <c r="Q6" s="170" t="s">
        <v>251</v>
      </c>
      <c r="R6" s="170" t="s">
        <v>252</v>
      </c>
      <c r="S6" s="124" t="s">
        <v>253</v>
      </c>
      <c r="T6" s="124" t="s">
        <v>199</v>
      </c>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row>
    <row r="7" spans="1:245" ht="19.5" customHeight="1">
      <c r="A7" s="122" t="s">
        <v>97</v>
      </c>
      <c r="B7" s="122" t="s">
        <v>97</v>
      </c>
      <c r="C7" s="122" t="s">
        <v>97</v>
      </c>
      <c r="D7" s="122" t="s">
        <v>97</v>
      </c>
      <c r="E7" s="122" t="s">
        <v>97</v>
      </c>
      <c r="F7" s="122">
        <v>1</v>
      </c>
      <c r="G7" s="122">
        <f aca="true" t="shared" si="0" ref="G7:T7">F7+1</f>
        <v>2</v>
      </c>
      <c r="H7" s="122">
        <f t="shared" si="0"/>
        <v>3</v>
      </c>
      <c r="I7" s="122">
        <f t="shared" si="0"/>
        <v>4</v>
      </c>
      <c r="J7" s="122">
        <f t="shared" si="0"/>
        <v>5</v>
      </c>
      <c r="K7" s="122">
        <f t="shared" si="0"/>
        <v>6</v>
      </c>
      <c r="L7" s="122">
        <f t="shared" si="0"/>
        <v>7</v>
      </c>
      <c r="M7" s="122">
        <f t="shared" si="0"/>
        <v>8</v>
      </c>
      <c r="N7" s="122">
        <f t="shared" si="0"/>
        <v>9</v>
      </c>
      <c r="O7" s="122">
        <f t="shared" si="0"/>
        <v>10</v>
      </c>
      <c r="P7" s="122">
        <f t="shared" si="0"/>
        <v>11</v>
      </c>
      <c r="Q7" s="122">
        <f t="shared" si="0"/>
        <v>12</v>
      </c>
      <c r="R7" s="122">
        <f t="shared" si="0"/>
        <v>13</v>
      </c>
      <c r="S7" s="122">
        <f t="shared" si="0"/>
        <v>14</v>
      </c>
      <c r="T7" s="122">
        <f t="shared" si="0"/>
        <v>15</v>
      </c>
      <c r="U7" s="173"/>
      <c r="V7" s="174"/>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row>
    <row r="8" spans="1:245" ht="19.5" customHeight="1">
      <c r="A8" s="141"/>
      <c r="B8" s="142"/>
      <c r="C8" s="168"/>
      <c r="D8" s="140"/>
      <c r="E8" s="129" t="s">
        <v>88</v>
      </c>
      <c r="F8" s="136">
        <v>1182500</v>
      </c>
      <c r="G8" s="131">
        <v>0</v>
      </c>
      <c r="H8" s="131">
        <v>0</v>
      </c>
      <c r="I8" s="131">
        <v>0</v>
      </c>
      <c r="J8" s="131">
        <v>0</v>
      </c>
      <c r="K8" s="131">
        <v>1182500</v>
      </c>
      <c r="L8" s="131">
        <v>0</v>
      </c>
      <c r="M8" s="131">
        <v>1182500</v>
      </c>
      <c r="N8" s="131">
        <v>0</v>
      </c>
      <c r="O8" s="131">
        <v>0</v>
      </c>
      <c r="P8" s="131">
        <v>0</v>
      </c>
      <c r="Q8" s="131">
        <v>0</v>
      </c>
      <c r="R8" s="131">
        <v>0</v>
      </c>
      <c r="S8" s="131">
        <v>0</v>
      </c>
      <c r="T8" s="131">
        <v>0</v>
      </c>
      <c r="U8" s="175"/>
      <c r="V8" s="17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row>
    <row r="9" spans="1:20" ht="19.5" customHeight="1">
      <c r="A9" s="141"/>
      <c r="B9" s="142"/>
      <c r="C9" s="168"/>
      <c r="D9" s="140" t="s">
        <v>102</v>
      </c>
      <c r="E9" s="129" t="s">
        <v>165</v>
      </c>
      <c r="F9" s="136">
        <v>1182500</v>
      </c>
      <c r="G9" s="131">
        <v>0</v>
      </c>
      <c r="H9" s="131">
        <v>0</v>
      </c>
      <c r="I9" s="131">
        <v>0</v>
      </c>
      <c r="J9" s="131">
        <v>0</v>
      </c>
      <c r="K9" s="131">
        <v>1182500</v>
      </c>
      <c r="L9" s="131">
        <v>0</v>
      </c>
      <c r="M9" s="131">
        <v>1182500</v>
      </c>
      <c r="N9" s="131">
        <v>0</v>
      </c>
      <c r="O9" s="131">
        <v>0</v>
      </c>
      <c r="P9" s="131">
        <v>0</v>
      </c>
      <c r="Q9" s="131">
        <v>0</v>
      </c>
      <c r="R9" s="131">
        <v>0</v>
      </c>
      <c r="S9" s="131">
        <v>0</v>
      </c>
      <c r="T9" s="131">
        <v>0</v>
      </c>
    </row>
    <row r="10" spans="1:20" ht="19.5" customHeight="1">
      <c r="A10" s="141"/>
      <c r="B10" s="142"/>
      <c r="C10" s="168"/>
      <c r="D10" s="140" t="s">
        <v>166</v>
      </c>
      <c r="E10" s="129" t="s">
        <v>167</v>
      </c>
      <c r="F10" s="136">
        <v>400000</v>
      </c>
      <c r="G10" s="131">
        <v>0</v>
      </c>
      <c r="H10" s="131">
        <v>0</v>
      </c>
      <c r="I10" s="131">
        <v>0</v>
      </c>
      <c r="J10" s="131">
        <v>0</v>
      </c>
      <c r="K10" s="131">
        <v>400000</v>
      </c>
      <c r="L10" s="131">
        <v>0</v>
      </c>
      <c r="M10" s="131">
        <v>400000</v>
      </c>
      <c r="N10" s="131">
        <v>0</v>
      </c>
      <c r="O10" s="131">
        <v>0</v>
      </c>
      <c r="P10" s="131">
        <v>0</v>
      </c>
      <c r="Q10" s="131">
        <v>0</v>
      </c>
      <c r="R10" s="131">
        <v>0</v>
      </c>
      <c r="S10" s="131">
        <v>0</v>
      </c>
      <c r="T10" s="131">
        <v>0</v>
      </c>
    </row>
    <row r="11" spans="1:20" ht="19.5" customHeight="1">
      <c r="A11" s="141" t="s">
        <v>102</v>
      </c>
      <c r="B11" s="142" t="s">
        <v>106</v>
      </c>
      <c r="C11" s="168" t="s">
        <v>110</v>
      </c>
      <c r="D11" s="140" t="s">
        <v>104</v>
      </c>
      <c r="E11" s="129" t="s">
        <v>111</v>
      </c>
      <c r="F11" s="136">
        <v>400000</v>
      </c>
      <c r="G11" s="131">
        <v>0</v>
      </c>
      <c r="H11" s="131">
        <v>0</v>
      </c>
      <c r="I11" s="131">
        <v>0</v>
      </c>
      <c r="J11" s="131">
        <v>0</v>
      </c>
      <c r="K11" s="131">
        <v>400000</v>
      </c>
      <c r="L11" s="131">
        <v>0</v>
      </c>
      <c r="M11" s="131">
        <v>400000</v>
      </c>
      <c r="N11" s="131">
        <v>0</v>
      </c>
      <c r="O11" s="131">
        <v>0</v>
      </c>
      <c r="P11" s="131">
        <v>0</v>
      </c>
      <c r="Q11" s="131">
        <v>0</v>
      </c>
      <c r="R11" s="131">
        <v>0</v>
      </c>
      <c r="S11" s="131">
        <v>0</v>
      </c>
      <c r="T11" s="131">
        <v>0</v>
      </c>
    </row>
    <row r="12" spans="1:20" ht="19.5" customHeight="1">
      <c r="A12" s="141"/>
      <c r="B12" s="142"/>
      <c r="C12" s="168"/>
      <c r="D12" s="140" t="s">
        <v>168</v>
      </c>
      <c r="E12" s="129" t="s">
        <v>169</v>
      </c>
      <c r="F12" s="136">
        <v>62500</v>
      </c>
      <c r="G12" s="131">
        <v>0</v>
      </c>
      <c r="H12" s="131">
        <v>0</v>
      </c>
      <c r="I12" s="131">
        <v>0</v>
      </c>
      <c r="J12" s="131">
        <v>0</v>
      </c>
      <c r="K12" s="131">
        <v>62500</v>
      </c>
      <c r="L12" s="131">
        <v>0</v>
      </c>
      <c r="M12" s="131">
        <v>62500</v>
      </c>
      <c r="N12" s="131">
        <v>0</v>
      </c>
      <c r="O12" s="131">
        <v>0</v>
      </c>
      <c r="P12" s="131">
        <v>0</v>
      </c>
      <c r="Q12" s="131">
        <v>0</v>
      </c>
      <c r="R12" s="131">
        <v>0</v>
      </c>
      <c r="S12" s="131">
        <v>0</v>
      </c>
      <c r="T12" s="131">
        <v>0</v>
      </c>
    </row>
    <row r="13" spans="1:20" ht="19.5" customHeight="1">
      <c r="A13" s="141" t="s">
        <v>102</v>
      </c>
      <c r="B13" s="142" t="s">
        <v>106</v>
      </c>
      <c r="C13" s="168" t="s">
        <v>110</v>
      </c>
      <c r="D13" s="140" t="s">
        <v>104</v>
      </c>
      <c r="E13" s="129" t="s">
        <v>111</v>
      </c>
      <c r="F13" s="136">
        <v>62500</v>
      </c>
      <c r="G13" s="131">
        <v>0</v>
      </c>
      <c r="H13" s="131">
        <v>0</v>
      </c>
      <c r="I13" s="131">
        <v>0</v>
      </c>
      <c r="J13" s="131">
        <v>0</v>
      </c>
      <c r="K13" s="131">
        <v>62500</v>
      </c>
      <c r="L13" s="131">
        <v>0</v>
      </c>
      <c r="M13" s="131">
        <v>62500</v>
      </c>
      <c r="N13" s="131">
        <v>0</v>
      </c>
      <c r="O13" s="131">
        <v>0</v>
      </c>
      <c r="P13" s="131">
        <v>0</v>
      </c>
      <c r="Q13" s="131">
        <v>0</v>
      </c>
      <c r="R13" s="131">
        <v>0</v>
      </c>
      <c r="S13" s="131">
        <v>0</v>
      </c>
      <c r="T13" s="131">
        <v>0</v>
      </c>
    </row>
    <row r="14" spans="1:20" ht="19.5" customHeight="1">
      <c r="A14" s="141"/>
      <c r="B14" s="142"/>
      <c r="C14" s="168"/>
      <c r="D14" s="140" t="s">
        <v>172</v>
      </c>
      <c r="E14" s="129" t="s">
        <v>173</v>
      </c>
      <c r="F14" s="136">
        <v>180000</v>
      </c>
      <c r="G14" s="131">
        <v>0</v>
      </c>
      <c r="H14" s="131">
        <v>0</v>
      </c>
      <c r="I14" s="131">
        <v>0</v>
      </c>
      <c r="J14" s="131">
        <v>0</v>
      </c>
      <c r="K14" s="131">
        <v>180000</v>
      </c>
      <c r="L14" s="131">
        <v>0</v>
      </c>
      <c r="M14" s="131">
        <v>180000</v>
      </c>
      <c r="N14" s="131">
        <v>0</v>
      </c>
      <c r="O14" s="131">
        <v>0</v>
      </c>
      <c r="P14" s="131">
        <v>0</v>
      </c>
      <c r="Q14" s="131">
        <v>0</v>
      </c>
      <c r="R14" s="131">
        <v>0</v>
      </c>
      <c r="S14" s="131">
        <v>0</v>
      </c>
      <c r="T14" s="131">
        <v>0</v>
      </c>
    </row>
    <row r="15" spans="1:20" ht="19.5" customHeight="1">
      <c r="A15" s="141" t="s">
        <v>102</v>
      </c>
      <c r="B15" s="142" t="s">
        <v>106</v>
      </c>
      <c r="C15" s="168" t="s">
        <v>110</v>
      </c>
      <c r="D15" s="140" t="s">
        <v>104</v>
      </c>
      <c r="E15" s="129" t="s">
        <v>111</v>
      </c>
      <c r="F15" s="136">
        <v>180000</v>
      </c>
      <c r="G15" s="131">
        <v>0</v>
      </c>
      <c r="H15" s="131">
        <v>0</v>
      </c>
      <c r="I15" s="131">
        <v>0</v>
      </c>
      <c r="J15" s="131">
        <v>0</v>
      </c>
      <c r="K15" s="131">
        <v>180000</v>
      </c>
      <c r="L15" s="131">
        <v>0</v>
      </c>
      <c r="M15" s="131">
        <v>180000</v>
      </c>
      <c r="N15" s="131">
        <v>0</v>
      </c>
      <c r="O15" s="131">
        <v>0</v>
      </c>
      <c r="P15" s="131">
        <v>0</v>
      </c>
      <c r="Q15" s="131">
        <v>0</v>
      </c>
      <c r="R15" s="131">
        <v>0</v>
      </c>
      <c r="S15" s="131">
        <v>0</v>
      </c>
      <c r="T15" s="131">
        <v>0</v>
      </c>
    </row>
    <row r="16" spans="1:20" ht="19.5" customHeight="1">
      <c r="A16" s="141"/>
      <c r="B16" s="142"/>
      <c r="C16" s="168"/>
      <c r="D16" s="140" t="s">
        <v>174</v>
      </c>
      <c r="E16" s="129" t="s">
        <v>175</v>
      </c>
      <c r="F16" s="136">
        <v>190000</v>
      </c>
      <c r="G16" s="131">
        <v>0</v>
      </c>
      <c r="H16" s="131">
        <v>0</v>
      </c>
      <c r="I16" s="131">
        <v>0</v>
      </c>
      <c r="J16" s="131">
        <v>0</v>
      </c>
      <c r="K16" s="131">
        <v>190000</v>
      </c>
      <c r="L16" s="131">
        <v>0</v>
      </c>
      <c r="M16" s="131">
        <v>190000</v>
      </c>
      <c r="N16" s="131">
        <v>0</v>
      </c>
      <c r="O16" s="131">
        <v>0</v>
      </c>
      <c r="P16" s="131">
        <v>0</v>
      </c>
      <c r="Q16" s="131">
        <v>0</v>
      </c>
      <c r="R16" s="131">
        <v>0</v>
      </c>
      <c r="S16" s="131">
        <v>0</v>
      </c>
      <c r="T16" s="131">
        <v>0</v>
      </c>
    </row>
    <row r="17" spans="1:20" ht="19.5" customHeight="1">
      <c r="A17" s="141" t="s">
        <v>102</v>
      </c>
      <c r="B17" s="142" t="s">
        <v>106</v>
      </c>
      <c r="C17" s="168" t="s">
        <v>110</v>
      </c>
      <c r="D17" s="140" t="s">
        <v>104</v>
      </c>
      <c r="E17" s="129" t="s">
        <v>111</v>
      </c>
      <c r="F17" s="136">
        <v>190000</v>
      </c>
      <c r="G17" s="131">
        <v>0</v>
      </c>
      <c r="H17" s="131">
        <v>0</v>
      </c>
      <c r="I17" s="131">
        <v>0</v>
      </c>
      <c r="J17" s="131">
        <v>0</v>
      </c>
      <c r="K17" s="131">
        <v>190000</v>
      </c>
      <c r="L17" s="131">
        <v>0</v>
      </c>
      <c r="M17" s="131">
        <v>190000</v>
      </c>
      <c r="N17" s="131">
        <v>0</v>
      </c>
      <c r="O17" s="131">
        <v>0</v>
      </c>
      <c r="P17" s="131">
        <v>0</v>
      </c>
      <c r="Q17" s="131">
        <v>0</v>
      </c>
      <c r="R17" s="131">
        <v>0</v>
      </c>
      <c r="S17" s="131">
        <v>0</v>
      </c>
      <c r="T17" s="131">
        <v>0</v>
      </c>
    </row>
    <row r="18" spans="1:20" ht="19.5" customHeight="1">
      <c r="A18" s="141"/>
      <c r="B18" s="142"/>
      <c r="C18" s="168"/>
      <c r="D18" s="140" t="s">
        <v>178</v>
      </c>
      <c r="E18" s="129" t="s">
        <v>179</v>
      </c>
      <c r="F18" s="136">
        <v>350000</v>
      </c>
      <c r="G18" s="131">
        <v>0</v>
      </c>
      <c r="H18" s="131">
        <v>0</v>
      </c>
      <c r="I18" s="131">
        <v>0</v>
      </c>
      <c r="J18" s="131">
        <v>0</v>
      </c>
      <c r="K18" s="131">
        <v>350000</v>
      </c>
      <c r="L18" s="131">
        <v>0</v>
      </c>
      <c r="M18" s="131">
        <v>350000</v>
      </c>
      <c r="N18" s="131">
        <v>0</v>
      </c>
      <c r="O18" s="131">
        <v>0</v>
      </c>
      <c r="P18" s="131">
        <v>0</v>
      </c>
      <c r="Q18" s="131">
        <v>0</v>
      </c>
      <c r="R18" s="131">
        <v>0</v>
      </c>
      <c r="S18" s="131">
        <v>0</v>
      </c>
      <c r="T18" s="131">
        <v>0</v>
      </c>
    </row>
    <row r="19" spans="1:20" ht="19.5" customHeight="1">
      <c r="A19" s="141" t="s">
        <v>102</v>
      </c>
      <c r="B19" s="142" t="s">
        <v>106</v>
      </c>
      <c r="C19" s="168" t="s">
        <v>110</v>
      </c>
      <c r="D19" s="140" t="s">
        <v>104</v>
      </c>
      <c r="E19" s="129" t="s">
        <v>111</v>
      </c>
      <c r="F19" s="136">
        <v>350000</v>
      </c>
      <c r="G19" s="131">
        <v>0</v>
      </c>
      <c r="H19" s="131">
        <v>0</v>
      </c>
      <c r="I19" s="131">
        <v>0</v>
      </c>
      <c r="J19" s="131">
        <v>0</v>
      </c>
      <c r="K19" s="131">
        <v>350000</v>
      </c>
      <c r="L19" s="131">
        <v>0</v>
      </c>
      <c r="M19" s="131">
        <v>350000</v>
      </c>
      <c r="N19" s="131">
        <v>0</v>
      </c>
      <c r="O19" s="131">
        <v>0</v>
      </c>
      <c r="P19" s="131">
        <v>0</v>
      </c>
      <c r="Q19" s="131">
        <v>0</v>
      </c>
      <c r="R19" s="131">
        <v>0</v>
      </c>
      <c r="S19" s="131">
        <v>0</v>
      </c>
      <c r="T19" s="131">
        <v>0</v>
      </c>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2.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IV65536"/>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55"/>
      <c r="B1" s="155"/>
      <c r="C1" s="155"/>
      <c r="D1" s="156"/>
      <c r="E1" s="157"/>
      <c r="F1" s="157"/>
      <c r="G1" s="157"/>
      <c r="H1" s="157"/>
      <c r="I1" s="157"/>
      <c r="J1" s="157"/>
      <c r="K1" s="157"/>
      <c r="L1" s="157"/>
      <c r="M1" s="157"/>
      <c r="N1" s="157"/>
      <c r="O1" s="157"/>
      <c r="P1" s="157"/>
      <c r="Q1" s="157"/>
      <c r="R1" s="155"/>
      <c r="S1" s="155"/>
      <c r="T1" s="171" t="s">
        <v>409</v>
      </c>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row>
    <row r="2" spans="1:245" ht="19.5" customHeight="1">
      <c r="A2" s="158" t="s">
        <v>410</v>
      </c>
      <c r="B2" s="159"/>
      <c r="C2" s="159"/>
      <c r="D2" s="159"/>
      <c r="E2" s="159"/>
      <c r="F2" s="159"/>
      <c r="G2" s="159"/>
      <c r="H2" s="159"/>
      <c r="I2" s="159"/>
      <c r="J2" s="159"/>
      <c r="K2" s="159"/>
      <c r="L2" s="159"/>
      <c r="M2" s="159"/>
      <c r="N2" s="159"/>
      <c r="O2" s="159"/>
      <c r="P2" s="159"/>
      <c r="Q2" s="159"/>
      <c r="R2" s="159"/>
      <c r="S2" s="159"/>
      <c r="T2" s="15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row>
    <row r="3" spans="1:245" ht="18" customHeight="1">
      <c r="A3" s="160"/>
      <c r="B3" s="160"/>
      <c r="C3" s="160"/>
      <c r="D3" s="161"/>
      <c r="E3" s="162"/>
      <c r="F3" s="162"/>
      <c r="G3" s="162"/>
      <c r="H3" s="162"/>
      <c r="I3" s="162"/>
      <c r="J3" s="162"/>
      <c r="K3" s="162"/>
      <c r="L3" s="162"/>
      <c r="M3" s="162"/>
      <c r="N3" s="162"/>
      <c r="O3" s="162"/>
      <c r="P3" s="162"/>
      <c r="Q3" s="162"/>
      <c r="R3" s="155"/>
      <c r="S3" s="155"/>
      <c r="T3" s="172" t="s">
        <v>9</v>
      </c>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row>
    <row r="4" spans="1:245" ht="18" customHeight="1">
      <c r="A4" s="114" t="s">
        <v>75</v>
      </c>
      <c r="B4" s="114"/>
      <c r="C4" s="134"/>
      <c r="D4" s="120" t="s">
        <v>76</v>
      </c>
      <c r="E4" s="27" t="s">
        <v>402</v>
      </c>
      <c r="F4" s="118" t="s">
        <v>411</v>
      </c>
      <c r="G4" s="134"/>
      <c r="H4" s="134"/>
      <c r="I4" s="134"/>
      <c r="J4" s="134"/>
      <c r="K4" s="134"/>
      <c r="L4" s="134"/>
      <c r="M4" s="134"/>
      <c r="N4" s="134"/>
      <c r="O4" s="134"/>
      <c r="P4" s="134"/>
      <c r="Q4" s="134"/>
      <c r="R4" s="134"/>
      <c r="S4" s="134"/>
      <c r="T4" s="134"/>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row>
    <row r="5" spans="1:245" ht="15.75" customHeight="1">
      <c r="A5" s="119" t="s">
        <v>79</v>
      </c>
      <c r="B5" s="119" t="s">
        <v>80</v>
      </c>
      <c r="C5" s="120" t="s">
        <v>81</v>
      </c>
      <c r="D5" s="163"/>
      <c r="E5" s="27"/>
      <c r="F5" s="120" t="s">
        <v>88</v>
      </c>
      <c r="G5" s="164" t="s">
        <v>188</v>
      </c>
      <c r="H5" s="165"/>
      <c r="I5" s="165"/>
      <c r="J5" s="165"/>
      <c r="K5" s="169" t="s">
        <v>189</v>
      </c>
      <c r="L5" s="169"/>
      <c r="M5" s="169"/>
      <c r="N5" s="169"/>
      <c r="O5" s="169"/>
      <c r="P5" s="169"/>
      <c r="Q5" s="169"/>
      <c r="R5" s="169"/>
      <c r="S5" s="169"/>
      <c r="T5" s="169"/>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row>
    <row r="6" spans="1:245" ht="43.5" customHeight="1">
      <c r="A6" s="122"/>
      <c r="B6" s="122"/>
      <c r="C6" s="125"/>
      <c r="D6" s="166"/>
      <c r="E6" s="124"/>
      <c r="F6" s="125"/>
      <c r="G6" s="117" t="s">
        <v>91</v>
      </c>
      <c r="H6" s="167" t="s">
        <v>190</v>
      </c>
      <c r="I6" s="167" t="s">
        <v>191</v>
      </c>
      <c r="J6" s="167" t="s">
        <v>192</v>
      </c>
      <c r="K6" s="128" t="s">
        <v>91</v>
      </c>
      <c r="L6" s="128" t="s">
        <v>190</v>
      </c>
      <c r="M6" s="128" t="s">
        <v>191</v>
      </c>
      <c r="N6" s="128" t="s">
        <v>192</v>
      </c>
      <c r="O6" s="170" t="s">
        <v>249</v>
      </c>
      <c r="P6" s="170" t="s">
        <v>250</v>
      </c>
      <c r="Q6" s="170" t="s">
        <v>251</v>
      </c>
      <c r="R6" s="170" t="s">
        <v>252</v>
      </c>
      <c r="S6" s="124" t="s">
        <v>253</v>
      </c>
      <c r="T6" s="124" t="s">
        <v>199</v>
      </c>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row>
    <row r="7" spans="1:245" ht="19.5" customHeight="1">
      <c r="A7" s="122" t="s">
        <v>97</v>
      </c>
      <c r="B7" s="122" t="s">
        <v>97</v>
      </c>
      <c r="C7" s="122" t="s">
        <v>97</v>
      </c>
      <c r="D7" s="122" t="s">
        <v>97</v>
      </c>
      <c r="E7" s="122" t="s">
        <v>97</v>
      </c>
      <c r="F7" s="122">
        <v>1</v>
      </c>
      <c r="G7" s="122">
        <f aca="true" t="shared" si="0" ref="G7:T7">F7+1</f>
        <v>2</v>
      </c>
      <c r="H7" s="122">
        <f t="shared" si="0"/>
        <v>3</v>
      </c>
      <c r="I7" s="122">
        <f t="shared" si="0"/>
        <v>4</v>
      </c>
      <c r="J7" s="122">
        <f t="shared" si="0"/>
        <v>5</v>
      </c>
      <c r="K7" s="122">
        <f t="shared" si="0"/>
        <v>6</v>
      </c>
      <c r="L7" s="122">
        <f t="shared" si="0"/>
        <v>7</v>
      </c>
      <c r="M7" s="122">
        <f t="shared" si="0"/>
        <v>8</v>
      </c>
      <c r="N7" s="122">
        <f t="shared" si="0"/>
        <v>9</v>
      </c>
      <c r="O7" s="122">
        <f t="shared" si="0"/>
        <v>10</v>
      </c>
      <c r="P7" s="122">
        <f t="shared" si="0"/>
        <v>11</v>
      </c>
      <c r="Q7" s="122">
        <f t="shared" si="0"/>
        <v>12</v>
      </c>
      <c r="R7" s="122">
        <f t="shared" si="0"/>
        <v>13</v>
      </c>
      <c r="S7" s="122">
        <f t="shared" si="0"/>
        <v>14</v>
      </c>
      <c r="T7" s="122">
        <f t="shared" si="0"/>
        <v>15</v>
      </c>
      <c r="U7" s="173"/>
      <c r="V7" s="174"/>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row>
    <row r="8" spans="1:245" ht="19.5" customHeight="1">
      <c r="A8" s="141"/>
      <c r="B8" s="142"/>
      <c r="C8" s="168"/>
      <c r="D8" s="140"/>
      <c r="E8" s="129"/>
      <c r="F8" s="136"/>
      <c r="G8" s="131"/>
      <c r="H8" s="131"/>
      <c r="I8" s="131"/>
      <c r="J8" s="131"/>
      <c r="K8" s="131"/>
      <c r="L8" s="131"/>
      <c r="M8" s="131"/>
      <c r="N8" s="131"/>
      <c r="O8" s="131"/>
      <c r="P8" s="131"/>
      <c r="Q8" s="131"/>
      <c r="R8" s="131"/>
      <c r="S8" s="131"/>
      <c r="T8" s="131"/>
      <c r="U8" s="175"/>
      <c r="V8" s="17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row>
    <row r="9" spans="1:20" ht="19.5" customHeight="1">
      <c r="A9" s="46"/>
      <c r="B9" s="46"/>
      <c r="D9" s="46"/>
      <c r="E9" s="46"/>
      <c r="G9" s="46"/>
      <c r="I9" s="46"/>
      <c r="L9" s="46"/>
      <c r="M9" s="46"/>
      <c r="P9" s="46"/>
      <c r="Q9" s="46"/>
      <c r="R9" s="46"/>
      <c r="S9" s="46"/>
      <c r="T9" s="46"/>
    </row>
    <row r="10" spans="2:18" ht="9.75" customHeight="1">
      <c r="B10" s="46"/>
      <c r="D10" s="46"/>
      <c r="E10" s="46"/>
      <c r="G10" s="46"/>
      <c r="J10" s="46"/>
      <c r="L10" s="46"/>
      <c r="M10" s="46"/>
      <c r="N10" s="46"/>
      <c r="O10" s="46"/>
      <c r="R10" s="46"/>
    </row>
    <row r="11" spans="2:19" ht="9.75" customHeight="1">
      <c r="B11" s="46"/>
      <c r="D11" s="46"/>
      <c r="E11" s="46"/>
      <c r="P11" s="46"/>
      <c r="R11" s="46"/>
      <c r="S11" s="46"/>
    </row>
    <row r="12" spans="4:13" ht="9.75" customHeight="1">
      <c r="D12" s="46"/>
      <c r="E12" s="46"/>
      <c r="H12" s="46"/>
      <c r="I12" s="46"/>
      <c r="K12" s="46"/>
      <c r="M12" s="46"/>
    </row>
    <row r="13" spans="5:16" ht="9.75" customHeight="1">
      <c r="E13" s="46"/>
      <c r="P13" s="46"/>
    </row>
    <row r="14" spans="5:7" ht="9.75" customHeight="1">
      <c r="E14" s="46"/>
      <c r="F14" s="46"/>
      <c r="G14" s="46"/>
    </row>
    <row r="15" ht="9.75" customHeight="1">
      <c r="H15" s="46"/>
    </row>
    <row r="16" spans="6:7" ht="9.75" customHeight="1">
      <c r="F16" s="46"/>
      <c r="G16" s="46"/>
    </row>
    <row r="17" ht="12.75" customHeight="1"/>
    <row r="18" spans="6:10" ht="9.75" customHeight="1">
      <c r="F18" s="46"/>
      <c r="J18" s="46"/>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xl/worksheets/sheet13.xml><?xml version="1.0" encoding="utf-8"?>
<worksheet xmlns="http://schemas.openxmlformats.org/spreadsheetml/2006/main" xmlns:r="http://schemas.openxmlformats.org/officeDocument/2006/relationships">
  <sheetPr>
    <pageSetUpPr fitToPage="1"/>
  </sheetPr>
  <dimension ref="A1:D26"/>
  <sheetViews>
    <sheetView showGridLines="0" showZeros="0" workbookViewId="0" topLeftCell="A1">
      <selection activeCell="A1" sqref="A1:IV65536"/>
    </sheetView>
  </sheetViews>
  <sheetFormatPr defaultColWidth="9.16015625" defaultRowHeight="11.25"/>
  <cols>
    <col min="1" max="1" width="75.33203125" style="0" customWidth="1"/>
    <col min="2" max="2" width="36.16015625" style="0" customWidth="1"/>
    <col min="3" max="3" width="40" style="0" customWidth="1"/>
    <col min="4" max="4" width="13" style="0" customWidth="1"/>
  </cols>
  <sheetData>
    <row r="1" spans="1:4" ht="15" customHeight="1">
      <c r="A1" s="148"/>
      <c r="B1" s="148"/>
      <c r="C1" s="149"/>
      <c r="D1" s="149" t="s">
        <v>412</v>
      </c>
    </row>
    <row r="2" spans="1:4" ht="30" customHeight="1">
      <c r="A2" s="47" t="s">
        <v>413</v>
      </c>
      <c r="B2" s="47"/>
      <c r="C2" s="47"/>
      <c r="D2" s="47"/>
    </row>
    <row r="3" spans="1:4" ht="15" customHeight="1">
      <c r="A3" s="148"/>
      <c r="B3" s="148"/>
      <c r="C3" s="149"/>
      <c r="D3" s="149" t="s">
        <v>9</v>
      </c>
    </row>
    <row r="4" spans="1:4" ht="15" customHeight="1">
      <c r="A4" s="27" t="s">
        <v>414</v>
      </c>
      <c r="B4" s="124" t="s">
        <v>415</v>
      </c>
      <c r="C4" s="27" t="s">
        <v>13</v>
      </c>
      <c r="D4" s="86" t="s">
        <v>416</v>
      </c>
    </row>
    <row r="5" spans="1:4" ht="15" customHeight="1">
      <c r="A5" s="150" t="s">
        <v>417</v>
      </c>
      <c r="B5" s="20">
        <f>SUM(B6,B7,B8,B11,B12)</f>
        <v>439800</v>
      </c>
      <c r="C5" s="151">
        <f>SUM(C6,C7,C8,C11,C12)</f>
        <v>429280</v>
      </c>
      <c r="D5" s="152">
        <f aca="true" t="shared" si="0" ref="D5:D12">IF(B5=0,"",(C5-B5)/B5)</f>
        <v>-0.023919963619827195</v>
      </c>
    </row>
    <row r="6" spans="1:4" ht="15" customHeight="1">
      <c r="A6" s="153" t="s">
        <v>418</v>
      </c>
      <c r="B6" s="154">
        <v>0</v>
      </c>
      <c r="C6" s="154">
        <v>0</v>
      </c>
      <c r="D6" s="152">
        <f t="shared" si="0"/>
      </c>
    </row>
    <row r="7" spans="1:4" ht="15" customHeight="1">
      <c r="A7" s="153" t="s">
        <v>419</v>
      </c>
      <c r="B7" s="154">
        <v>28820</v>
      </c>
      <c r="C7" s="154">
        <v>27520</v>
      </c>
      <c r="D7" s="152">
        <f t="shared" si="0"/>
        <v>-0.04510756419153366</v>
      </c>
    </row>
    <row r="8" spans="1:4" ht="15" customHeight="1">
      <c r="A8" s="153" t="s">
        <v>420</v>
      </c>
      <c r="B8" s="154">
        <f>B9+B10</f>
        <v>20000</v>
      </c>
      <c r="C8" s="154">
        <f>C9+C10</f>
        <v>20000</v>
      </c>
      <c r="D8" s="152" t="s">
        <v>421</v>
      </c>
    </row>
    <row r="9" spans="1:4" ht="15" customHeight="1">
      <c r="A9" s="129" t="s">
        <v>422</v>
      </c>
      <c r="B9" s="154">
        <v>20000</v>
      </c>
      <c r="C9" s="154">
        <v>20000</v>
      </c>
      <c r="D9" s="152" t="s">
        <v>421</v>
      </c>
    </row>
    <row r="10" spans="1:4" ht="15" customHeight="1">
      <c r="A10" s="129" t="s">
        <v>423</v>
      </c>
      <c r="B10" s="154">
        <v>0</v>
      </c>
      <c r="C10" s="154">
        <v>0</v>
      </c>
      <c r="D10" s="152">
        <f t="shared" si="0"/>
      </c>
    </row>
    <row r="11" spans="1:4" ht="15" customHeight="1">
      <c r="A11" s="153" t="s">
        <v>424</v>
      </c>
      <c r="B11" s="154">
        <v>7260</v>
      </c>
      <c r="C11" s="154">
        <v>6960</v>
      </c>
      <c r="D11" s="152">
        <f t="shared" si="0"/>
        <v>-0.04132231404958678</v>
      </c>
    </row>
    <row r="12" spans="1:4" ht="15" customHeight="1">
      <c r="A12" s="153" t="s">
        <v>425</v>
      </c>
      <c r="B12" s="154">
        <v>383720</v>
      </c>
      <c r="C12" s="154">
        <v>374800</v>
      </c>
      <c r="D12" s="152">
        <f t="shared" si="0"/>
        <v>-0.02324611696028354</v>
      </c>
    </row>
    <row r="13" spans="2:3" ht="9.75" customHeight="1">
      <c r="B13" s="46"/>
      <c r="C13" s="46"/>
    </row>
    <row r="14" spans="2:3" ht="9.75" customHeight="1">
      <c r="B14" s="46"/>
      <c r="C14" s="46"/>
    </row>
    <row r="15" spans="2:3" ht="9.75" customHeight="1">
      <c r="B15" s="46"/>
      <c r="C15" s="46"/>
    </row>
    <row r="16" spans="2:3" ht="9.75" customHeight="1">
      <c r="B16" s="46"/>
      <c r="C16" s="46"/>
    </row>
    <row r="17" spans="2:4" ht="9.75" customHeight="1">
      <c r="B17" s="46"/>
      <c r="C17" s="46"/>
      <c r="D17" s="46"/>
    </row>
    <row r="18" spans="2:3" ht="9.75" customHeight="1">
      <c r="B18" s="46"/>
      <c r="C18" s="46"/>
    </row>
    <row r="19" spans="3:4" ht="12.75" customHeight="1">
      <c r="C19" s="46"/>
      <c r="D19" s="46"/>
    </row>
    <row r="20" ht="9.75" customHeight="1">
      <c r="C20" s="46"/>
    </row>
    <row r="21" ht="12.75" customHeight="1"/>
    <row r="22" spans="3:4" ht="12.75" customHeight="1">
      <c r="C22" s="46"/>
      <c r="D22" s="46"/>
    </row>
    <row r="23" ht="12.75" customHeight="1">
      <c r="C23" s="46"/>
    </row>
    <row r="24" spans="1:2" ht="9.75" customHeight="1">
      <c r="A24" s="46"/>
      <c r="B24" s="46"/>
    </row>
    <row r="26" ht="10.5">
      <c r="C26" s="46"/>
    </row>
  </sheetData>
  <sheetProtection/>
  <printOptions horizontalCentered="1"/>
  <pageMargins left="0.75" right="0.75" top="0.98" bottom="0.98" header="0.51" footer="0.51"/>
  <pageSetup fitToHeight="1" fitToWidth="1" orientation="landscape" paperSize="9" scale="75"/>
</worksheet>
</file>

<file path=xl/worksheets/sheet14.xml><?xml version="1.0" encoding="utf-8"?>
<worksheet xmlns="http://schemas.openxmlformats.org/spreadsheetml/2006/main" xmlns:r="http://schemas.openxmlformats.org/officeDocument/2006/relationships">
  <sheetPr>
    <pageSetUpPr fitToPage="1"/>
  </sheetPr>
  <dimension ref="A1:IG318"/>
  <sheetViews>
    <sheetView showGridLines="0" showZeros="0" workbookViewId="0" topLeftCell="A1">
      <selection activeCell="A1" sqref="A1:IV65536"/>
    </sheetView>
  </sheetViews>
  <sheetFormatPr defaultColWidth="9.16015625" defaultRowHeight="11.25"/>
  <cols>
    <col min="1" max="3" width="3.83203125" style="0" customWidth="1"/>
    <col min="4" max="4" width="9.66015625" style="0" customWidth="1"/>
    <col min="5" max="5" width="23.33203125" style="0" customWidth="1"/>
    <col min="6" max="6" width="10.33203125" style="0" customWidth="1"/>
    <col min="7" max="7" width="23.5" style="0" customWidth="1"/>
    <col min="8" max="8" width="9.16015625" style="0" customWidth="1"/>
    <col min="9" max="9" width="14" style="0" customWidth="1"/>
    <col min="10" max="10" width="18" style="0" customWidth="1"/>
    <col min="11" max="11" width="19.5" style="0" bestFit="1" customWidth="1"/>
    <col min="12" max="12" width="27.5" style="0" bestFit="1" customWidth="1"/>
    <col min="13" max="13" width="40.5" style="0" bestFit="1" customWidth="1"/>
    <col min="14" max="15" width="7" style="0" customWidth="1"/>
    <col min="16" max="22" width="6.66015625" style="0" customWidth="1"/>
    <col min="23" max="241" width="5" style="0" customWidth="1"/>
  </cols>
  <sheetData>
    <row r="1" spans="1:241" ht="15" customHeight="1">
      <c r="A1" s="105"/>
      <c r="B1" s="105"/>
      <c r="C1" s="105"/>
      <c r="D1" s="106"/>
      <c r="E1" s="107"/>
      <c r="F1" s="107"/>
      <c r="G1" s="107"/>
      <c r="H1" s="107"/>
      <c r="I1" s="107"/>
      <c r="J1" s="108"/>
      <c r="K1" s="108"/>
      <c r="L1" s="108"/>
      <c r="M1" s="108"/>
      <c r="N1" s="108"/>
      <c r="O1" s="108"/>
      <c r="P1" s="108"/>
      <c r="Q1" s="108"/>
      <c r="R1" s="108"/>
      <c r="S1" s="112"/>
      <c r="T1" s="112"/>
      <c r="U1" s="112"/>
      <c r="V1" s="108" t="s">
        <v>426</v>
      </c>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row>
    <row r="2" spans="1:241" ht="30" customHeight="1">
      <c r="A2" s="109" t="s">
        <v>427</v>
      </c>
      <c r="B2" s="110"/>
      <c r="C2" s="110"/>
      <c r="D2" s="110"/>
      <c r="E2" s="111"/>
      <c r="F2" s="111"/>
      <c r="G2" s="111"/>
      <c r="H2" s="111"/>
      <c r="I2" s="111"/>
      <c r="J2" s="111"/>
      <c r="K2" s="111"/>
      <c r="L2" s="111"/>
      <c r="M2" s="111"/>
      <c r="N2" s="111"/>
      <c r="O2" s="111"/>
      <c r="P2" s="111"/>
      <c r="Q2" s="111"/>
      <c r="R2" s="111"/>
      <c r="S2" s="133"/>
      <c r="T2" s="133"/>
      <c r="U2" s="133"/>
      <c r="V2" s="133"/>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row>
    <row r="3" spans="1:241" ht="15" customHeight="1">
      <c r="A3" s="112"/>
      <c r="B3" s="112"/>
      <c r="C3" s="112"/>
      <c r="D3" s="46"/>
      <c r="E3" s="107"/>
      <c r="F3" s="107"/>
      <c r="G3" s="107"/>
      <c r="H3" s="107"/>
      <c r="I3" s="107"/>
      <c r="J3" s="113"/>
      <c r="K3" s="113"/>
      <c r="L3" s="113"/>
      <c r="M3" s="113"/>
      <c r="N3" s="108"/>
      <c r="O3" s="108"/>
      <c r="P3" s="108"/>
      <c r="Q3" s="108"/>
      <c r="R3" s="108"/>
      <c r="S3" s="112"/>
      <c r="T3" s="112"/>
      <c r="U3" s="112"/>
      <c r="V3" s="108" t="s">
        <v>9</v>
      </c>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row>
    <row r="4" spans="1:241" ht="15" customHeight="1">
      <c r="A4" s="114" t="s">
        <v>75</v>
      </c>
      <c r="B4" s="115"/>
      <c r="C4" s="115"/>
      <c r="D4" s="116" t="s">
        <v>76</v>
      </c>
      <c r="E4" s="27" t="s">
        <v>77</v>
      </c>
      <c r="F4" s="117" t="s">
        <v>428</v>
      </c>
      <c r="G4" s="117" t="s">
        <v>429</v>
      </c>
      <c r="H4" s="117" t="s">
        <v>430</v>
      </c>
      <c r="I4" s="117" t="s">
        <v>431</v>
      </c>
      <c r="J4" s="134" t="s">
        <v>432</v>
      </c>
      <c r="K4" s="114"/>
      <c r="L4" s="114"/>
      <c r="M4" s="114"/>
      <c r="N4" s="134"/>
      <c r="O4" s="114"/>
      <c r="P4" s="114"/>
      <c r="Q4" s="114"/>
      <c r="R4" s="114"/>
      <c r="S4" s="134"/>
      <c r="T4" s="134"/>
      <c r="U4" s="134"/>
      <c r="V4" s="134"/>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row>
    <row r="5" spans="1:241" ht="30" customHeight="1">
      <c r="A5" s="119" t="s">
        <v>79</v>
      </c>
      <c r="B5" s="119" t="s">
        <v>80</v>
      </c>
      <c r="C5" s="119" t="s">
        <v>81</v>
      </c>
      <c r="D5" s="116"/>
      <c r="E5" s="27"/>
      <c r="F5" s="116"/>
      <c r="G5" s="116"/>
      <c r="H5" s="116"/>
      <c r="I5" s="116"/>
      <c r="J5" s="119" t="s">
        <v>82</v>
      </c>
      <c r="K5" s="27" t="s">
        <v>83</v>
      </c>
      <c r="L5" s="27"/>
      <c r="M5" s="27"/>
      <c r="N5" s="135" t="s">
        <v>84</v>
      </c>
      <c r="O5" s="8" t="s">
        <v>85</v>
      </c>
      <c r="P5" s="27" t="s">
        <v>86</v>
      </c>
      <c r="Q5" s="27"/>
      <c r="R5" s="27"/>
      <c r="S5" s="118" t="s">
        <v>87</v>
      </c>
      <c r="T5" s="114"/>
      <c r="U5" s="114"/>
      <c r="V5" s="114"/>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row>
    <row r="6" spans="1:241" ht="21" customHeight="1">
      <c r="A6" s="119"/>
      <c r="B6" s="119"/>
      <c r="C6" s="119"/>
      <c r="D6" s="116"/>
      <c r="E6" s="27"/>
      <c r="F6" s="27"/>
      <c r="G6" s="27"/>
      <c r="H6" s="27"/>
      <c r="I6" s="27"/>
      <c r="J6" s="120"/>
      <c r="K6" s="121" t="s">
        <v>88</v>
      </c>
      <c r="L6" s="121" t="s">
        <v>89</v>
      </c>
      <c r="M6" s="121" t="s">
        <v>90</v>
      </c>
      <c r="N6" s="8"/>
      <c r="O6" s="8"/>
      <c r="P6" s="121" t="s">
        <v>91</v>
      </c>
      <c r="Q6" s="121" t="s">
        <v>92</v>
      </c>
      <c r="R6" s="121" t="s">
        <v>93</v>
      </c>
      <c r="S6" s="116" t="s">
        <v>91</v>
      </c>
      <c r="T6" s="116" t="s">
        <v>94</v>
      </c>
      <c r="U6" s="27" t="s">
        <v>95</v>
      </c>
      <c r="V6" s="137" t="s">
        <v>96</v>
      </c>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row>
    <row r="7" spans="1:241" ht="73.5" customHeight="1">
      <c r="A7" s="122"/>
      <c r="B7" s="122"/>
      <c r="C7" s="122"/>
      <c r="D7" s="123"/>
      <c r="E7" s="124"/>
      <c r="F7" s="124"/>
      <c r="G7" s="124"/>
      <c r="H7" s="124"/>
      <c r="I7" s="124"/>
      <c r="J7" s="125"/>
      <c r="K7" s="123"/>
      <c r="L7" s="116"/>
      <c r="M7" s="116"/>
      <c r="N7" s="8"/>
      <c r="O7" s="8"/>
      <c r="P7" s="123"/>
      <c r="Q7" s="123"/>
      <c r="R7" s="123"/>
      <c r="S7" s="123"/>
      <c r="T7" s="123"/>
      <c r="U7" s="124"/>
      <c r="V7" s="117"/>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row>
    <row r="8" spans="1:241" ht="15" customHeight="1">
      <c r="A8" s="126" t="s">
        <v>97</v>
      </c>
      <c r="B8" s="126" t="s">
        <v>97</v>
      </c>
      <c r="C8" s="126" t="s">
        <v>97</v>
      </c>
      <c r="D8" s="127" t="s">
        <v>97</v>
      </c>
      <c r="E8" s="127" t="s">
        <v>97</v>
      </c>
      <c r="F8" s="127" t="s">
        <v>97</v>
      </c>
      <c r="G8" s="127" t="s">
        <v>97</v>
      </c>
      <c r="H8" s="127" t="s">
        <v>97</v>
      </c>
      <c r="I8" s="127" t="s">
        <v>97</v>
      </c>
      <c r="J8" s="128">
        <v>1</v>
      </c>
      <c r="K8" s="128">
        <f aca="true" t="shared" si="0" ref="K8:V8">J8+1</f>
        <v>2</v>
      </c>
      <c r="L8" s="128">
        <f t="shared" si="0"/>
        <v>3</v>
      </c>
      <c r="M8" s="128">
        <f t="shared" si="0"/>
        <v>4</v>
      </c>
      <c r="N8" s="128">
        <f t="shared" si="0"/>
        <v>5</v>
      </c>
      <c r="O8" s="128">
        <f t="shared" si="0"/>
        <v>6</v>
      </c>
      <c r="P8" s="128">
        <f t="shared" si="0"/>
        <v>7</v>
      </c>
      <c r="Q8" s="128">
        <f t="shared" si="0"/>
        <v>8</v>
      </c>
      <c r="R8" s="128">
        <f t="shared" si="0"/>
        <v>9</v>
      </c>
      <c r="S8" s="128">
        <f t="shared" si="0"/>
        <v>10</v>
      </c>
      <c r="T8" s="128">
        <f t="shared" si="0"/>
        <v>11</v>
      </c>
      <c r="U8" s="128">
        <f t="shared" si="0"/>
        <v>12</v>
      </c>
      <c r="V8" s="147">
        <f t="shared" si="0"/>
        <v>13</v>
      </c>
      <c r="W8" s="138"/>
      <c r="X8" s="138"/>
      <c r="Y8" s="138"/>
      <c r="Z8" s="138"/>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row>
    <row r="9" spans="1:241" ht="39.75" customHeight="1">
      <c r="A9" s="140"/>
      <c r="B9" s="140"/>
      <c r="C9" s="141"/>
      <c r="D9" s="142"/>
      <c r="E9" s="143"/>
      <c r="F9" s="130"/>
      <c r="G9" s="129" t="s">
        <v>88</v>
      </c>
      <c r="H9" s="144">
        <v>44621.2</v>
      </c>
      <c r="I9" s="145">
        <v>20301577.16</v>
      </c>
      <c r="J9" s="132">
        <v>29883395.25</v>
      </c>
      <c r="K9" s="146">
        <v>29883395.25</v>
      </c>
      <c r="L9" s="146">
        <v>27920280.96</v>
      </c>
      <c r="M9" s="146">
        <v>1963114.29</v>
      </c>
      <c r="N9" s="146">
        <v>0</v>
      </c>
      <c r="O9" s="146">
        <v>0</v>
      </c>
      <c r="P9" s="146">
        <v>0</v>
      </c>
      <c r="Q9" s="146">
        <v>0</v>
      </c>
      <c r="R9" s="146">
        <v>0</v>
      </c>
      <c r="S9" s="146">
        <v>0</v>
      </c>
      <c r="T9" s="136">
        <v>0</v>
      </c>
      <c r="U9" s="131">
        <v>0</v>
      </c>
      <c r="V9" s="131">
        <v>0</v>
      </c>
      <c r="W9" s="139"/>
      <c r="X9" s="139"/>
      <c r="Y9" s="139"/>
      <c r="Z9" s="139"/>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row>
    <row r="10" spans="1:241" ht="39.75" customHeight="1">
      <c r="A10" s="140"/>
      <c r="B10" s="140"/>
      <c r="C10" s="141"/>
      <c r="D10" s="142" t="s">
        <v>433</v>
      </c>
      <c r="E10" s="143" t="s">
        <v>200</v>
      </c>
      <c r="F10" s="130"/>
      <c r="G10" s="129"/>
      <c r="H10" s="144">
        <v>12910</v>
      </c>
      <c r="I10" s="145">
        <v>12684062</v>
      </c>
      <c r="J10" s="132">
        <v>16423145</v>
      </c>
      <c r="K10" s="146">
        <v>16423145</v>
      </c>
      <c r="L10" s="146">
        <v>16203445</v>
      </c>
      <c r="M10" s="146">
        <v>219700</v>
      </c>
      <c r="N10" s="146">
        <v>0</v>
      </c>
      <c r="O10" s="146">
        <v>0</v>
      </c>
      <c r="P10" s="146">
        <v>0</v>
      </c>
      <c r="Q10" s="146">
        <v>0</v>
      </c>
      <c r="R10" s="146">
        <v>0</v>
      </c>
      <c r="S10" s="146">
        <v>0</v>
      </c>
      <c r="T10" s="136">
        <v>0</v>
      </c>
      <c r="U10" s="131">
        <v>0</v>
      </c>
      <c r="V10" s="131">
        <v>0</v>
      </c>
      <c r="W10" s="46"/>
      <c r="X10" s="46"/>
      <c r="Y10" s="46"/>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row>
    <row r="11" spans="1:22" ht="30" customHeight="1">
      <c r="A11" s="140" t="s">
        <v>102</v>
      </c>
      <c r="B11" s="140" t="s">
        <v>114</v>
      </c>
      <c r="C11" s="141" t="s">
        <v>110</v>
      </c>
      <c r="D11" s="142" t="s">
        <v>100</v>
      </c>
      <c r="E11" s="143" t="s">
        <v>208</v>
      </c>
      <c r="F11" s="130" t="s">
        <v>200</v>
      </c>
      <c r="G11" s="129" t="s">
        <v>434</v>
      </c>
      <c r="H11" s="144">
        <v>45</v>
      </c>
      <c r="I11" s="145">
        <v>4744</v>
      </c>
      <c r="J11" s="132">
        <v>213500</v>
      </c>
      <c r="K11" s="146">
        <v>213500</v>
      </c>
      <c r="L11" s="146">
        <v>213500</v>
      </c>
      <c r="M11" s="146">
        <v>0</v>
      </c>
      <c r="N11" s="146">
        <v>0</v>
      </c>
      <c r="O11" s="146">
        <v>0</v>
      </c>
      <c r="P11" s="146">
        <v>0</v>
      </c>
      <c r="Q11" s="146">
        <v>0</v>
      </c>
      <c r="R11" s="146">
        <v>0</v>
      </c>
      <c r="S11" s="146">
        <v>0</v>
      </c>
      <c r="T11" s="136">
        <v>0</v>
      </c>
      <c r="U11" s="131">
        <v>0</v>
      </c>
      <c r="V11" s="131">
        <v>0</v>
      </c>
    </row>
    <row r="12" spans="1:23" ht="30" customHeight="1">
      <c r="A12" s="140" t="s">
        <v>102</v>
      </c>
      <c r="B12" s="140" t="s">
        <v>114</v>
      </c>
      <c r="C12" s="141" t="s">
        <v>118</v>
      </c>
      <c r="D12" s="142" t="s">
        <v>100</v>
      </c>
      <c r="E12" s="143" t="s">
        <v>209</v>
      </c>
      <c r="F12" s="130" t="s">
        <v>200</v>
      </c>
      <c r="G12" s="129" t="s">
        <v>434</v>
      </c>
      <c r="H12" s="144">
        <v>30</v>
      </c>
      <c r="I12" s="145">
        <v>5000</v>
      </c>
      <c r="J12" s="132">
        <v>150000</v>
      </c>
      <c r="K12" s="146">
        <v>150000</v>
      </c>
      <c r="L12" s="146">
        <v>0</v>
      </c>
      <c r="M12" s="146">
        <v>150000</v>
      </c>
      <c r="N12" s="146">
        <v>0</v>
      </c>
      <c r="O12" s="146">
        <v>0</v>
      </c>
      <c r="P12" s="146">
        <v>0</v>
      </c>
      <c r="Q12" s="146">
        <v>0</v>
      </c>
      <c r="R12" s="146">
        <v>0</v>
      </c>
      <c r="S12" s="146">
        <v>0</v>
      </c>
      <c r="T12" s="136">
        <v>0</v>
      </c>
      <c r="U12" s="131">
        <v>0</v>
      </c>
      <c r="V12" s="131">
        <v>0</v>
      </c>
      <c r="W12" s="46"/>
    </row>
    <row r="13" spans="1:22" ht="30" customHeight="1">
      <c r="A13" s="140" t="s">
        <v>102</v>
      </c>
      <c r="B13" s="140" t="s">
        <v>114</v>
      </c>
      <c r="C13" s="141" t="s">
        <v>118</v>
      </c>
      <c r="D13" s="142" t="s">
        <v>100</v>
      </c>
      <c r="E13" s="143" t="s">
        <v>209</v>
      </c>
      <c r="F13" s="130" t="s">
        <v>200</v>
      </c>
      <c r="G13" s="129" t="s">
        <v>435</v>
      </c>
      <c r="H13" s="144">
        <v>3</v>
      </c>
      <c r="I13" s="145">
        <v>700</v>
      </c>
      <c r="J13" s="132">
        <v>2100</v>
      </c>
      <c r="K13" s="146">
        <v>2100</v>
      </c>
      <c r="L13" s="146">
        <v>0</v>
      </c>
      <c r="M13" s="146">
        <v>2100</v>
      </c>
      <c r="N13" s="146">
        <v>0</v>
      </c>
      <c r="O13" s="146">
        <v>0</v>
      </c>
      <c r="P13" s="146">
        <v>0</v>
      </c>
      <c r="Q13" s="146">
        <v>0</v>
      </c>
      <c r="R13" s="146">
        <v>0</v>
      </c>
      <c r="S13" s="146">
        <v>0</v>
      </c>
      <c r="T13" s="136">
        <v>0</v>
      </c>
      <c r="U13" s="131">
        <v>0</v>
      </c>
      <c r="V13" s="131">
        <v>0</v>
      </c>
    </row>
    <row r="14" spans="1:22" ht="30" customHeight="1">
      <c r="A14" s="140" t="s">
        <v>102</v>
      </c>
      <c r="B14" s="140" t="s">
        <v>114</v>
      </c>
      <c r="C14" s="141" t="s">
        <v>110</v>
      </c>
      <c r="D14" s="142" t="s">
        <v>100</v>
      </c>
      <c r="E14" s="143" t="s">
        <v>208</v>
      </c>
      <c r="F14" s="130" t="s">
        <v>200</v>
      </c>
      <c r="G14" s="129" t="s">
        <v>436</v>
      </c>
      <c r="H14" s="144">
        <v>17</v>
      </c>
      <c r="I14" s="145">
        <v>31816</v>
      </c>
      <c r="J14" s="132">
        <v>59050</v>
      </c>
      <c r="K14" s="146">
        <v>59050</v>
      </c>
      <c r="L14" s="146">
        <v>59050</v>
      </c>
      <c r="M14" s="146">
        <v>0</v>
      </c>
      <c r="N14" s="146">
        <v>0</v>
      </c>
      <c r="O14" s="146">
        <v>0</v>
      </c>
      <c r="P14" s="146">
        <v>0</v>
      </c>
      <c r="Q14" s="146">
        <v>0</v>
      </c>
      <c r="R14" s="146">
        <v>0</v>
      </c>
      <c r="S14" s="146">
        <v>0</v>
      </c>
      <c r="T14" s="136">
        <v>0</v>
      </c>
      <c r="U14" s="131">
        <v>0</v>
      </c>
      <c r="V14" s="131">
        <v>0</v>
      </c>
    </row>
    <row r="15" spans="1:23" ht="30" customHeight="1">
      <c r="A15" s="140" t="s">
        <v>102</v>
      </c>
      <c r="B15" s="140" t="s">
        <v>114</v>
      </c>
      <c r="C15" s="141" t="s">
        <v>118</v>
      </c>
      <c r="D15" s="142" t="s">
        <v>100</v>
      </c>
      <c r="E15" s="143" t="s">
        <v>209</v>
      </c>
      <c r="F15" s="130" t="s">
        <v>200</v>
      </c>
      <c r="G15" s="129" t="s">
        <v>436</v>
      </c>
      <c r="H15" s="144">
        <v>6</v>
      </c>
      <c r="I15" s="145">
        <v>6000</v>
      </c>
      <c r="J15" s="132">
        <v>12000</v>
      </c>
      <c r="K15" s="146">
        <v>12000</v>
      </c>
      <c r="L15" s="146">
        <v>0</v>
      </c>
      <c r="M15" s="146">
        <v>12000</v>
      </c>
      <c r="N15" s="146">
        <v>0</v>
      </c>
      <c r="O15" s="146">
        <v>0</v>
      </c>
      <c r="P15" s="146">
        <v>0</v>
      </c>
      <c r="Q15" s="146">
        <v>0</v>
      </c>
      <c r="R15" s="146">
        <v>0</v>
      </c>
      <c r="S15" s="146">
        <v>0</v>
      </c>
      <c r="T15" s="136">
        <v>0</v>
      </c>
      <c r="U15" s="131">
        <v>0</v>
      </c>
      <c r="V15" s="131">
        <v>0</v>
      </c>
      <c r="W15" s="46"/>
    </row>
    <row r="16" spans="1:22" ht="30" customHeight="1">
      <c r="A16" s="140" t="s">
        <v>102</v>
      </c>
      <c r="B16" s="140" t="s">
        <v>114</v>
      </c>
      <c r="C16" s="141" t="s">
        <v>110</v>
      </c>
      <c r="D16" s="142" t="s">
        <v>100</v>
      </c>
      <c r="E16" s="143" t="s">
        <v>208</v>
      </c>
      <c r="F16" s="130" t="s">
        <v>200</v>
      </c>
      <c r="G16" s="129" t="s">
        <v>437</v>
      </c>
      <c r="H16" s="144">
        <v>2</v>
      </c>
      <c r="I16" s="145">
        <v>7000</v>
      </c>
      <c r="J16" s="132">
        <v>14000</v>
      </c>
      <c r="K16" s="146">
        <v>14000</v>
      </c>
      <c r="L16" s="146">
        <v>14000</v>
      </c>
      <c r="M16" s="146">
        <v>0</v>
      </c>
      <c r="N16" s="146">
        <v>0</v>
      </c>
      <c r="O16" s="146">
        <v>0</v>
      </c>
      <c r="P16" s="146">
        <v>0</v>
      </c>
      <c r="Q16" s="146">
        <v>0</v>
      </c>
      <c r="R16" s="146">
        <v>0</v>
      </c>
      <c r="S16" s="146">
        <v>0</v>
      </c>
      <c r="T16" s="136">
        <v>0</v>
      </c>
      <c r="U16" s="131">
        <v>0</v>
      </c>
      <c r="V16" s="131">
        <v>0</v>
      </c>
    </row>
    <row r="17" spans="1:22" ht="30" customHeight="1">
      <c r="A17" s="140" t="s">
        <v>102</v>
      </c>
      <c r="B17" s="140" t="s">
        <v>114</v>
      </c>
      <c r="C17" s="141" t="s">
        <v>118</v>
      </c>
      <c r="D17" s="142" t="s">
        <v>100</v>
      </c>
      <c r="E17" s="143" t="s">
        <v>209</v>
      </c>
      <c r="F17" s="130" t="s">
        <v>200</v>
      </c>
      <c r="G17" s="129" t="s">
        <v>438</v>
      </c>
      <c r="H17" s="144">
        <v>70</v>
      </c>
      <c r="I17" s="145">
        <v>66000</v>
      </c>
      <c r="J17" s="132">
        <v>2310000</v>
      </c>
      <c r="K17" s="146">
        <v>2310000</v>
      </c>
      <c r="L17" s="146">
        <v>2310000</v>
      </c>
      <c r="M17" s="146">
        <v>0</v>
      </c>
      <c r="N17" s="146">
        <v>0</v>
      </c>
      <c r="O17" s="146">
        <v>0</v>
      </c>
      <c r="P17" s="146">
        <v>0</v>
      </c>
      <c r="Q17" s="146">
        <v>0</v>
      </c>
      <c r="R17" s="146">
        <v>0</v>
      </c>
      <c r="S17" s="146">
        <v>0</v>
      </c>
      <c r="T17" s="136">
        <v>0</v>
      </c>
      <c r="U17" s="131">
        <v>0</v>
      </c>
      <c r="V17" s="131">
        <v>0</v>
      </c>
    </row>
    <row r="18" spans="1:22" ht="30" customHeight="1">
      <c r="A18" s="140" t="s">
        <v>102</v>
      </c>
      <c r="B18" s="140" t="s">
        <v>106</v>
      </c>
      <c r="C18" s="141" t="s">
        <v>103</v>
      </c>
      <c r="D18" s="142" t="s">
        <v>100</v>
      </c>
      <c r="E18" s="143" t="s">
        <v>203</v>
      </c>
      <c r="F18" s="130" t="s">
        <v>200</v>
      </c>
      <c r="G18" s="129" t="s">
        <v>438</v>
      </c>
      <c r="H18" s="144">
        <v>22</v>
      </c>
      <c r="I18" s="145">
        <v>16800</v>
      </c>
      <c r="J18" s="132">
        <v>369600</v>
      </c>
      <c r="K18" s="146">
        <v>369600</v>
      </c>
      <c r="L18" s="146">
        <v>369600</v>
      </c>
      <c r="M18" s="146">
        <v>0</v>
      </c>
      <c r="N18" s="146">
        <v>0</v>
      </c>
      <c r="O18" s="146">
        <v>0</v>
      </c>
      <c r="P18" s="146">
        <v>0</v>
      </c>
      <c r="Q18" s="146">
        <v>0</v>
      </c>
      <c r="R18" s="146">
        <v>0</v>
      </c>
      <c r="S18" s="146">
        <v>0</v>
      </c>
      <c r="T18" s="136">
        <v>0</v>
      </c>
      <c r="U18" s="131">
        <v>0</v>
      </c>
      <c r="V18" s="131">
        <v>0</v>
      </c>
    </row>
    <row r="19" spans="1:22" ht="30" customHeight="1">
      <c r="A19" s="140" t="s">
        <v>102</v>
      </c>
      <c r="B19" s="140" t="s">
        <v>106</v>
      </c>
      <c r="C19" s="141" t="s">
        <v>112</v>
      </c>
      <c r="D19" s="142" t="s">
        <v>100</v>
      </c>
      <c r="E19" s="143" t="s">
        <v>205</v>
      </c>
      <c r="F19" s="130" t="s">
        <v>200</v>
      </c>
      <c r="G19" s="129" t="s">
        <v>439</v>
      </c>
      <c r="H19" s="144">
        <v>2</v>
      </c>
      <c r="I19" s="145">
        <v>5000</v>
      </c>
      <c r="J19" s="132">
        <v>5000</v>
      </c>
      <c r="K19" s="146">
        <v>5000</v>
      </c>
      <c r="L19" s="146">
        <v>5000</v>
      </c>
      <c r="M19" s="146">
        <v>0</v>
      </c>
      <c r="N19" s="146">
        <v>0</v>
      </c>
      <c r="O19" s="146">
        <v>0</v>
      </c>
      <c r="P19" s="146">
        <v>0</v>
      </c>
      <c r="Q19" s="146">
        <v>0</v>
      </c>
      <c r="R19" s="146">
        <v>0</v>
      </c>
      <c r="S19" s="146">
        <v>0</v>
      </c>
      <c r="T19" s="136">
        <v>0</v>
      </c>
      <c r="U19" s="131">
        <v>0</v>
      </c>
      <c r="V19" s="131">
        <v>0</v>
      </c>
    </row>
    <row r="20" spans="1:22" ht="30" customHeight="1">
      <c r="A20" s="140" t="s">
        <v>102</v>
      </c>
      <c r="B20" s="140" t="s">
        <v>114</v>
      </c>
      <c r="C20" s="141" t="s">
        <v>118</v>
      </c>
      <c r="D20" s="142" t="s">
        <v>100</v>
      </c>
      <c r="E20" s="143" t="s">
        <v>209</v>
      </c>
      <c r="F20" s="130" t="s">
        <v>200</v>
      </c>
      <c r="G20" s="129" t="s">
        <v>439</v>
      </c>
      <c r="H20" s="144">
        <v>2</v>
      </c>
      <c r="I20" s="145">
        <v>800</v>
      </c>
      <c r="J20" s="132">
        <v>1600</v>
      </c>
      <c r="K20" s="146">
        <v>1600</v>
      </c>
      <c r="L20" s="146">
        <v>0</v>
      </c>
      <c r="M20" s="146">
        <v>1600</v>
      </c>
      <c r="N20" s="146">
        <v>0</v>
      </c>
      <c r="O20" s="146">
        <v>0</v>
      </c>
      <c r="P20" s="146">
        <v>0</v>
      </c>
      <c r="Q20" s="146">
        <v>0</v>
      </c>
      <c r="R20" s="146">
        <v>0</v>
      </c>
      <c r="S20" s="146">
        <v>0</v>
      </c>
      <c r="T20" s="136">
        <v>0</v>
      </c>
      <c r="U20" s="131">
        <v>0</v>
      </c>
      <c r="V20" s="131">
        <v>0</v>
      </c>
    </row>
    <row r="21" spans="1:22" ht="30" customHeight="1">
      <c r="A21" s="140" t="s">
        <v>102</v>
      </c>
      <c r="B21" s="140" t="s">
        <v>114</v>
      </c>
      <c r="C21" s="141" t="s">
        <v>118</v>
      </c>
      <c r="D21" s="142" t="s">
        <v>100</v>
      </c>
      <c r="E21" s="143" t="s">
        <v>209</v>
      </c>
      <c r="F21" s="130" t="s">
        <v>200</v>
      </c>
      <c r="G21" s="129" t="s">
        <v>440</v>
      </c>
      <c r="H21" s="144">
        <v>3</v>
      </c>
      <c r="I21" s="145">
        <v>3000</v>
      </c>
      <c r="J21" s="132">
        <v>9000</v>
      </c>
      <c r="K21" s="146">
        <v>9000</v>
      </c>
      <c r="L21" s="146">
        <v>0</v>
      </c>
      <c r="M21" s="146">
        <v>9000</v>
      </c>
      <c r="N21" s="146">
        <v>0</v>
      </c>
      <c r="O21" s="146">
        <v>0</v>
      </c>
      <c r="P21" s="146">
        <v>0</v>
      </c>
      <c r="Q21" s="146">
        <v>0</v>
      </c>
      <c r="R21" s="146">
        <v>0</v>
      </c>
      <c r="S21" s="146">
        <v>0</v>
      </c>
      <c r="T21" s="136">
        <v>0</v>
      </c>
      <c r="U21" s="131">
        <v>0</v>
      </c>
      <c r="V21" s="131">
        <v>0</v>
      </c>
    </row>
    <row r="22" spans="1:22" ht="30" customHeight="1">
      <c r="A22" s="140" t="s">
        <v>102</v>
      </c>
      <c r="B22" s="140" t="s">
        <v>114</v>
      </c>
      <c r="C22" s="141" t="s">
        <v>110</v>
      </c>
      <c r="D22" s="142" t="s">
        <v>100</v>
      </c>
      <c r="E22" s="143" t="s">
        <v>208</v>
      </c>
      <c r="F22" s="130" t="s">
        <v>200</v>
      </c>
      <c r="G22" s="129" t="s">
        <v>441</v>
      </c>
      <c r="H22" s="144">
        <v>29</v>
      </c>
      <c r="I22" s="145">
        <v>12235</v>
      </c>
      <c r="J22" s="132">
        <v>157140</v>
      </c>
      <c r="K22" s="146">
        <v>157140</v>
      </c>
      <c r="L22" s="146">
        <v>157140</v>
      </c>
      <c r="M22" s="146">
        <v>0</v>
      </c>
      <c r="N22" s="146">
        <v>0</v>
      </c>
      <c r="O22" s="146">
        <v>0</v>
      </c>
      <c r="P22" s="146">
        <v>0</v>
      </c>
      <c r="Q22" s="146">
        <v>0</v>
      </c>
      <c r="R22" s="146">
        <v>0</v>
      </c>
      <c r="S22" s="146">
        <v>0</v>
      </c>
      <c r="T22" s="136">
        <v>0</v>
      </c>
      <c r="U22" s="131">
        <v>0</v>
      </c>
      <c r="V22" s="131">
        <v>0</v>
      </c>
    </row>
    <row r="23" spans="1:22" ht="30" customHeight="1">
      <c r="A23" s="140" t="s">
        <v>102</v>
      </c>
      <c r="B23" s="140" t="s">
        <v>114</v>
      </c>
      <c r="C23" s="141" t="s">
        <v>118</v>
      </c>
      <c r="D23" s="142" t="s">
        <v>100</v>
      </c>
      <c r="E23" s="143" t="s">
        <v>209</v>
      </c>
      <c r="F23" s="130" t="s">
        <v>200</v>
      </c>
      <c r="G23" s="129" t="s">
        <v>441</v>
      </c>
      <c r="H23" s="144">
        <v>6</v>
      </c>
      <c r="I23" s="145">
        <v>18000</v>
      </c>
      <c r="J23" s="132">
        <v>45000</v>
      </c>
      <c r="K23" s="146">
        <v>45000</v>
      </c>
      <c r="L23" s="146">
        <v>0</v>
      </c>
      <c r="M23" s="146">
        <v>45000</v>
      </c>
      <c r="N23" s="146">
        <v>0</v>
      </c>
      <c r="O23" s="146">
        <v>0</v>
      </c>
      <c r="P23" s="146">
        <v>0</v>
      </c>
      <c r="Q23" s="146">
        <v>0</v>
      </c>
      <c r="R23" s="146">
        <v>0</v>
      </c>
      <c r="S23" s="146">
        <v>0</v>
      </c>
      <c r="T23" s="136">
        <v>0</v>
      </c>
      <c r="U23" s="131">
        <v>0</v>
      </c>
      <c r="V23" s="131">
        <v>0</v>
      </c>
    </row>
    <row r="24" spans="1:22" ht="30" customHeight="1">
      <c r="A24" s="140" t="s">
        <v>102</v>
      </c>
      <c r="B24" s="140" t="s">
        <v>114</v>
      </c>
      <c r="C24" s="141" t="s">
        <v>106</v>
      </c>
      <c r="D24" s="142" t="s">
        <v>100</v>
      </c>
      <c r="E24" s="143" t="s">
        <v>207</v>
      </c>
      <c r="F24" s="130" t="s">
        <v>200</v>
      </c>
      <c r="G24" s="129" t="s">
        <v>441</v>
      </c>
      <c r="H24" s="144">
        <v>8</v>
      </c>
      <c r="I24" s="145">
        <v>4225</v>
      </c>
      <c r="J24" s="132">
        <v>33600</v>
      </c>
      <c r="K24" s="146">
        <v>33600</v>
      </c>
      <c r="L24" s="146">
        <v>33600</v>
      </c>
      <c r="M24" s="146">
        <v>0</v>
      </c>
      <c r="N24" s="146">
        <v>0</v>
      </c>
      <c r="O24" s="146">
        <v>0</v>
      </c>
      <c r="P24" s="146">
        <v>0</v>
      </c>
      <c r="Q24" s="146">
        <v>0</v>
      </c>
      <c r="R24" s="146">
        <v>0</v>
      </c>
      <c r="S24" s="146">
        <v>0</v>
      </c>
      <c r="T24" s="136">
        <v>0</v>
      </c>
      <c r="U24" s="131">
        <v>0</v>
      </c>
      <c r="V24" s="131">
        <v>0</v>
      </c>
    </row>
    <row r="25" spans="1:22" ht="30" customHeight="1">
      <c r="A25" s="140" t="s">
        <v>102</v>
      </c>
      <c r="B25" s="140" t="s">
        <v>114</v>
      </c>
      <c r="C25" s="141" t="s">
        <v>110</v>
      </c>
      <c r="D25" s="142" t="s">
        <v>100</v>
      </c>
      <c r="E25" s="143" t="s">
        <v>208</v>
      </c>
      <c r="F25" s="130" t="s">
        <v>200</v>
      </c>
      <c r="G25" s="129" t="s">
        <v>442</v>
      </c>
      <c r="H25" s="144">
        <v>615</v>
      </c>
      <c r="I25" s="145">
        <v>26635</v>
      </c>
      <c r="J25" s="132">
        <v>476455</v>
      </c>
      <c r="K25" s="146">
        <v>476455</v>
      </c>
      <c r="L25" s="146">
        <v>476455</v>
      </c>
      <c r="M25" s="146">
        <v>0</v>
      </c>
      <c r="N25" s="146">
        <v>0</v>
      </c>
      <c r="O25" s="146">
        <v>0</v>
      </c>
      <c r="P25" s="146">
        <v>0</v>
      </c>
      <c r="Q25" s="146">
        <v>0</v>
      </c>
      <c r="R25" s="146">
        <v>0</v>
      </c>
      <c r="S25" s="146">
        <v>0</v>
      </c>
      <c r="T25" s="136">
        <v>0</v>
      </c>
      <c r="U25" s="131">
        <v>0</v>
      </c>
      <c r="V25" s="131">
        <v>0</v>
      </c>
    </row>
    <row r="26" spans="1:22" ht="30" customHeight="1">
      <c r="A26" s="140" t="s">
        <v>102</v>
      </c>
      <c r="B26" s="140" t="s">
        <v>114</v>
      </c>
      <c r="C26" s="141" t="s">
        <v>118</v>
      </c>
      <c r="D26" s="142" t="s">
        <v>100</v>
      </c>
      <c r="E26" s="143" t="s">
        <v>209</v>
      </c>
      <c r="F26" s="130" t="s">
        <v>200</v>
      </c>
      <c r="G26" s="129" t="s">
        <v>443</v>
      </c>
      <c r="H26" s="144">
        <v>1</v>
      </c>
      <c r="I26" s="145">
        <v>3000000</v>
      </c>
      <c r="J26" s="132">
        <v>3000000</v>
      </c>
      <c r="K26" s="146">
        <v>3000000</v>
      </c>
      <c r="L26" s="146">
        <v>3000000</v>
      </c>
      <c r="M26" s="146">
        <v>0</v>
      </c>
      <c r="N26" s="146">
        <v>0</v>
      </c>
      <c r="O26" s="146">
        <v>0</v>
      </c>
      <c r="P26" s="146">
        <v>0</v>
      </c>
      <c r="Q26" s="146">
        <v>0</v>
      </c>
      <c r="R26" s="146">
        <v>0</v>
      </c>
      <c r="S26" s="146">
        <v>0</v>
      </c>
      <c r="T26" s="136">
        <v>0</v>
      </c>
      <c r="U26" s="131">
        <v>0</v>
      </c>
      <c r="V26" s="131">
        <v>0</v>
      </c>
    </row>
    <row r="27" spans="1:22" ht="30" customHeight="1">
      <c r="A27" s="140" t="s">
        <v>102</v>
      </c>
      <c r="B27" s="140" t="s">
        <v>106</v>
      </c>
      <c r="C27" s="141" t="s">
        <v>112</v>
      </c>
      <c r="D27" s="142" t="s">
        <v>100</v>
      </c>
      <c r="E27" s="143" t="s">
        <v>205</v>
      </c>
      <c r="F27" s="130" t="s">
        <v>200</v>
      </c>
      <c r="G27" s="129" t="s">
        <v>444</v>
      </c>
      <c r="H27" s="144">
        <v>30</v>
      </c>
      <c r="I27" s="145">
        <v>1000</v>
      </c>
      <c r="J27" s="132">
        <v>30000</v>
      </c>
      <c r="K27" s="146">
        <v>30000</v>
      </c>
      <c r="L27" s="146">
        <v>30000</v>
      </c>
      <c r="M27" s="146">
        <v>0</v>
      </c>
      <c r="N27" s="146">
        <v>0</v>
      </c>
      <c r="O27" s="146">
        <v>0</v>
      </c>
      <c r="P27" s="146">
        <v>0</v>
      </c>
      <c r="Q27" s="146">
        <v>0</v>
      </c>
      <c r="R27" s="146">
        <v>0</v>
      </c>
      <c r="S27" s="146">
        <v>0</v>
      </c>
      <c r="T27" s="136">
        <v>0</v>
      </c>
      <c r="U27" s="131">
        <v>0</v>
      </c>
      <c r="V27" s="131">
        <v>0</v>
      </c>
    </row>
    <row r="28" spans="1:22" ht="30" customHeight="1">
      <c r="A28" s="140" t="s">
        <v>102</v>
      </c>
      <c r="B28" s="140" t="s">
        <v>106</v>
      </c>
      <c r="C28" s="141" t="s">
        <v>112</v>
      </c>
      <c r="D28" s="142" t="s">
        <v>100</v>
      </c>
      <c r="E28" s="143" t="s">
        <v>205</v>
      </c>
      <c r="F28" s="130" t="s">
        <v>200</v>
      </c>
      <c r="G28" s="129" t="s">
        <v>445</v>
      </c>
      <c r="H28" s="144">
        <v>16</v>
      </c>
      <c r="I28" s="145">
        <v>2000</v>
      </c>
      <c r="J28" s="132">
        <v>32000</v>
      </c>
      <c r="K28" s="146">
        <v>32000</v>
      </c>
      <c r="L28" s="146">
        <v>32000</v>
      </c>
      <c r="M28" s="146">
        <v>0</v>
      </c>
      <c r="N28" s="146">
        <v>0</v>
      </c>
      <c r="O28" s="146">
        <v>0</v>
      </c>
      <c r="P28" s="146">
        <v>0</v>
      </c>
      <c r="Q28" s="146">
        <v>0</v>
      </c>
      <c r="R28" s="146">
        <v>0</v>
      </c>
      <c r="S28" s="146">
        <v>0</v>
      </c>
      <c r="T28" s="136">
        <v>0</v>
      </c>
      <c r="U28" s="131">
        <v>0</v>
      </c>
      <c r="V28" s="131">
        <v>0</v>
      </c>
    </row>
    <row r="29" spans="1:22" ht="30" customHeight="1">
      <c r="A29" s="140" t="s">
        <v>102</v>
      </c>
      <c r="B29" s="140" t="s">
        <v>106</v>
      </c>
      <c r="C29" s="141" t="s">
        <v>103</v>
      </c>
      <c r="D29" s="142" t="s">
        <v>100</v>
      </c>
      <c r="E29" s="143" t="s">
        <v>203</v>
      </c>
      <c r="F29" s="130" t="s">
        <v>200</v>
      </c>
      <c r="G29" s="129" t="s">
        <v>446</v>
      </c>
      <c r="H29" s="144">
        <v>1</v>
      </c>
      <c r="I29" s="145">
        <v>130400</v>
      </c>
      <c r="J29" s="132">
        <v>130400</v>
      </c>
      <c r="K29" s="146">
        <v>130400</v>
      </c>
      <c r="L29" s="146">
        <v>130400</v>
      </c>
      <c r="M29" s="146">
        <v>0</v>
      </c>
      <c r="N29" s="146">
        <v>0</v>
      </c>
      <c r="O29" s="146">
        <v>0</v>
      </c>
      <c r="P29" s="146">
        <v>0</v>
      </c>
      <c r="Q29" s="146">
        <v>0</v>
      </c>
      <c r="R29" s="146">
        <v>0</v>
      </c>
      <c r="S29" s="146">
        <v>0</v>
      </c>
      <c r="T29" s="136">
        <v>0</v>
      </c>
      <c r="U29" s="131">
        <v>0</v>
      </c>
      <c r="V29" s="131">
        <v>0</v>
      </c>
    </row>
    <row r="30" spans="1:22" ht="30" customHeight="1">
      <c r="A30" s="140" t="s">
        <v>102</v>
      </c>
      <c r="B30" s="140" t="s">
        <v>106</v>
      </c>
      <c r="C30" s="141" t="s">
        <v>112</v>
      </c>
      <c r="D30" s="142" t="s">
        <v>100</v>
      </c>
      <c r="E30" s="143" t="s">
        <v>205</v>
      </c>
      <c r="F30" s="130" t="s">
        <v>200</v>
      </c>
      <c r="G30" s="129" t="s">
        <v>447</v>
      </c>
      <c r="H30" s="144">
        <v>12000</v>
      </c>
      <c r="I30" s="145">
        <v>7</v>
      </c>
      <c r="J30" s="132">
        <v>30000</v>
      </c>
      <c r="K30" s="146">
        <v>30000</v>
      </c>
      <c r="L30" s="146">
        <v>30000</v>
      </c>
      <c r="M30" s="146">
        <v>0</v>
      </c>
      <c r="N30" s="146">
        <v>0</v>
      </c>
      <c r="O30" s="146">
        <v>0</v>
      </c>
      <c r="P30" s="146">
        <v>0</v>
      </c>
      <c r="Q30" s="146">
        <v>0</v>
      </c>
      <c r="R30" s="146">
        <v>0</v>
      </c>
      <c r="S30" s="146">
        <v>0</v>
      </c>
      <c r="T30" s="136">
        <v>0</v>
      </c>
      <c r="U30" s="131">
        <v>0</v>
      </c>
      <c r="V30" s="131">
        <v>0</v>
      </c>
    </row>
    <row r="31" spans="1:22" ht="30" customHeight="1">
      <c r="A31" s="140" t="s">
        <v>102</v>
      </c>
      <c r="B31" s="140" t="s">
        <v>106</v>
      </c>
      <c r="C31" s="141" t="s">
        <v>112</v>
      </c>
      <c r="D31" s="142" t="s">
        <v>100</v>
      </c>
      <c r="E31" s="143" t="s">
        <v>205</v>
      </c>
      <c r="F31" s="130" t="s">
        <v>200</v>
      </c>
      <c r="G31" s="129" t="s">
        <v>448</v>
      </c>
      <c r="H31" s="144">
        <v>2</v>
      </c>
      <c r="I31" s="145">
        <v>8677700</v>
      </c>
      <c r="J31" s="132">
        <v>8677700</v>
      </c>
      <c r="K31" s="146">
        <v>8677700</v>
      </c>
      <c r="L31" s="146">
        <v>8677700</v>
      </c>
      <c r="M31" s="146">
        <v>0</v>
      </c>
      <c r="N31" s="146">
        <v>0</v>
      </c>
      <c r="O31" s="146">
        <v>0</v>
      </c>
      <c r="P31" s="146">
        <v>0</v>
      </c>
      <c r="Q31" s="146">
        <v>0</v>
      </c>
      <c r="R31" s="146">
        <v>0</v>
      </c>
      <c r="S31" s="146">
        <v>0</v>
      </c>
      <c r="T31" s="136">
        <v>0</v>
      </c>
      <c r="U31" s="131">
        <v>0</v>
      </c>
      <c r="V31" s="131">
        <v>0</v>
      </c>
    </row>
    <row r="32" spans="1:22" ht="30" customHeight="1">
      <c r="A32" s="140" t="s">
        <v>102</v>
      </c>
      <c r="B32" s="140" t="s">
        <v>106</v>
      </c>
      <c r="C32" s="141" t="s">
        <v>112</v>
      </c>
      <c r="D32" s="142" t="s">
        <v>100</v>
      </c>
      <c r="E32" s="143" t="s">
        <v>205</v>
      </c>
      <c r="F32" s="130" t="s">
        <v>200</v>
      </c>
      <c r="G32" s="129" t="s">
        <v>449</v>
      </c>
      <c r="H32" s="144">
        <v>0</v>
      </c>
      <c r="I32" s="145">
        <v>665000</v>
      </c>
      <c r="J32" s="132">
        <v>665000</v>
      </c>
      <c r="K32" s="146">
        <v>665000</v>
      </c>
      <c r="L32" s="146">
        <v>665000</v>
      </c>
      <c r="M32" s="146">
        <v>0</v>
      </c>
      <c r="N32" s="146">
        <v>0</v>
      </c>
      <c r="O32" s="146">
        <v>0</v>
      </c>
      <c r="P32" s="146">
        <v>0</v>
      </c>
      <c r="Q32" s="146">
        <v>0</v>
      </c>
      <c r="R32" s="146">
        <v>0</v>
      </c>
      <c r="S32" s="146">
        <v>0</v>
      </c>
      <c r="T32" s="136">
        <v>0</v>
      </c>
      <c r="U32" s="131">
        <v>0</v>
      </c>
      <c r="V32" s="131">
        <v>0</v>
      </c>
    </row>
    <row r="33" spans="1:22" ht="20.25" customHeight="1">
      <c r="A33" s="140"/>
      <c r="B33" s="140"/>
      <c r="C33" s="141"/>
      <c r="D33" s="142" t="s">
        <v>450</v>
      </c>
      <c r="E33" s="143" t="s">
        <v>213</v>
      </c>
      <c r="F33" s="130"/>
      <c r="G33" s="129"/>
      <c r="H33" s="144">
        <v>150</v>
      </c>
      <c r="I33" s="145">
        <v>10</v>
      </c>
      <c r="J33" s="132">
        <v>750</v>
      </c>
      <c r="K33" s="146">
        <v>750</v>
      </c>
      <c r="L33" s="146">
        <v>750</v>
      </c>
      <c r="M33" s="146">
        <v>0</v>
      </c>
      <c r="N33" s="146">
        <v>0</v>
      </c>
      <c r="O33" s="146">
        <v>0</v>
      </c>
      <c r="P33" s="146">
        <v>0</v>
      </c>
      <c r="Q33" s="146">
        <v>0</v>
      </c>
      <c r="R33" s="146">
        <v>0</v>
      </c>
      <c r="S33" s="146">
        <v>0</v>
      </c>
      <c r="T33" s="136">
        <v>0</v>
      </c>
      <c r="U33" s="131">
        <v>0</v>
      </c>
      <c r="V33" s="131">
        <v>0</v>
      </c>
    </row>
    <row r="34" spans="1:22" ht="30" customHeight="1">
      <c r="A34" s="140" t="s">
        <v>102</v>
      </c>
      <c r="B34" s="140" t="s">
        <v>106</v>
      </c>
      <c r="C34" s="141" t="s">
        <v>103</v>
      </c>
      <c r="D34" s="142" t="s">
        <v>128</v>
      </c>
      <c r="E34" s="143" t="s">
        <v>203</v>
      </c>
      <c r="F34" s="130" t="s">
        <v>213</v>
      </c>
      <c r="G34" s="129" t="s">
        <v>447</v>
      </c>
      <c r="H34" s="144">
        <v>100</v>
      </c>
      <c r="I34" s="145">
        <v>5</v>
      </c>
      <c r="J34" s="132">
        <v>500</v>
      </c>
      <c r="K34" s="146">
        <v>500</v>
      </c>
      <c r="L34" s="146">
        <v>500</v>
      </c>
      <c r="M34" s="146">
        <v>0</v>
      </c>
      <c r="N34" s="146">
        <v>0</v>
      </c>
      <c r="O34" s="146">
        <v>0</v>
      </c>
      <c r="P34" s="146">
        <v>0</v>
      </c>
      <c r="Q34" s="146">
        <v>0</v>
      </c>
      <c r="R34" s="146">
        <v>0</v>
      </c>
      <c r="S34" s="146">
        <v>0</v>
      </c>
      <c r="T34" s="136">
        <v>0</v>
      </c>
      <c r="U34" s="131">
        <v>0</v>
      </c>
      <c r="V34" s="131">
        <v>0</v>
      </c>
    </row>
    <row r="35" spans="1:22" ht="30" customHeight="1">
      <c r="A35" s="140" t="s">
        <v>102</v>
      </c>
      <c r="B35" s="140" t="s">
        <v>103</v>
      </c>
      <c r="C35" s="141" t="s">
        <v>112</v>
      </c>
      <c r="D35" s="142" t="s">
        <v>128</v>
      </c>
      <c r="E35" s="143" t="s">
        <v>215</v>
      </c>
      <c r="F35" s="130" t="s">
        <v>213</v>
      </c>
      <c r="G35" s="129" t="s">
        <v>447</v>
      </c>
      <c r="H35" s="144">
        <v>50</v>
      </c>
      <c r="I35" s="145">
        <v>5</v>
      </c>
      <c r="J35" s="132">
        <v>250</v>
      </c>
      <c r="K35" s="146">
        <v>250</v>
      </c>
      <c r="L35" s="146">
        <v>250</v>
      </c>
      <c r="M35" s="146">
        <v>0</v>
      </c>
      <c r="N35" s="146">
        <v>0</v>
      </c>
      <c r="O35" s="146">
        <v>0</v>
      </c>
      <c r="P35" s="146">
        <v>0</v>
      </c>
      <c r="Q35" s="146">
        <v>0</v>
      </c>
      <c r="R35" s="146">
        <v>0</v>
      </c>
      <c r="S35" s="146">
        <v>0</v>
      </c>
      <c r="T35" s="136">
        <v>0</v>
      </c>
      <c r="U35" s="131">
        <v>0</v>
      </c>
      <c r="V35" s="131">
        <v>0</v>
      </c>
    </row>
    <row r="36" spans="1:22" ht="30" customHeight="1">
      <c r="A36" s="140"/>
      <c r="B36" s="140"/>
      <c r="C36" s="141"/>
      <c r="D36" s="142" t="s">
        <v>451</v>
      </c>
      <c r="E36" s="143" t="s">
        <v>218</v>
      </c>
      <c r="F36" s="130"/>
      <c r="G36" s="129"/>
      <c r="H36" s="144">
        <v>2606</v>
      </c>
      <c r="I36" s="145">
        <v>464325.48</v>
      </c>
      <c r="J36" s="132">
        <v>962973.29</v>
      </c>
      <c r="K36" s="146">
        <v>962973.29</v>
      </c>
      <c r="L36" s="146">
        <v>0</v>
      </c>
      <c r="M36" s="146">
        <v>962973.29</v>
      </c>
      <c r="N36" s="146">
        <v>0</v>
      </c>
      <c r="O36" s="146">
        <v>0</v>
      </c>
      <c r="P36" s="146">
        <v>0</v>
      </c>
      <c r="Q36" s="146">
        <v>0</v>
      </c>
      <c r="R36" s="146">
        <v>0</v>
      </c>
      <c r="S36" s="146">
        <v>0</v>
      </c>
      <c r="T36" s="136">
        <v>0</v>
      </c>
      <c r="U36" s="131">
        <v>0</v>
      </c>
      <c r="V36" s="131">
        <v>0</v>
      </c>
    </row>
    <row r="37" spans="1:22" ht="30" customHeight="1">
      <c r="A37" s="140" t="s">
        <v>102</v>
      </c>
      <c r="B37" s="140" t="s">
        <v>106</v>
      </c>
      <c r="C37" s="141" t="s">
        <v>103</v>
      </c>
      <c r="D37" s="142" t="s">
        <v>135</v>
      </c>
      <c r="E37" s="143" t="s">
        <v>203</v>
      </c>
      <c r="F37" s="130" t="s">
        <v>218</v>
      </c>
      <c r="G37" s="129" t="s">
        <v>452</v>
      </c>
      <c r="H37" s="144">
        <v>200</v>
      </c>
      <c r="I37" s="145">
        <v>38</v>
      </c>
      <c r="J37" s="132">
        <v>7600</v>
      </c>
      <c r="K37" s="146">
        <v>7600</v>
      </c>
      <c r="L37" s="146">
        <v>0</v>
      </c>
      <c r="M37" s="146">
        <v>7600</v>
      </c>
      <c r="N37" s="146">
        <v>0</v>
      </c>
      <c r="O37" s="146">
        <v>0</v>
      </c>
      <c r="P37" s="146">
        <v>0</v>
      </c>
      <c r="Q37" s="146">
        <v>0</v>
      </c>
      <c r="R37" s="146">
        <v>0</v>
      </c>
      <c r="S37" s="146">
        <v>0</v>
      </c>
      <c r="T37" s="136">
        <v>0</v>
      </c>
      <c r="U37" s="131">
        <v>0</v>
      </c>
      <c r="V37" s="131">
        <v>0</v>
      </c>
    </row>
    <row r="38" spans="1:22" ht="30" customHeight="1">
      <c r="A38" s="140" t="s">
        <v>102</v>
      </c>
      <c r="B38" s="140" t="s">
        <v>106</v>
      </c>
      <c r="C38" s="141" t="s">
        <v>103</v>
      </c>
      <c r="D38" s="142" t="s">
        <v>135</v>
      </c>
      <c r="E38" s="143" t="s">
        <v>203</v>
      </c>
      <c r="F38" s="130" t="s">
        <v>218</v>
      </c>
      <c r="G38" s="129" t="s">
        <v>453</v>
      </c>
      <c r="H38" s="144">
        <v>1</v>
      </c>
      <c r="I38" s="145">
        <v>24000</v>
      </c>
      <c r="J38" s="132">
        <v>24000</v>
      </c>
      <c r="K38" s="146">
        <v>24000</v>
      </c>
      <c r="L38" s="146">
        <v>0</v>
      </c>
      <c r="M38" s="146">
        <v>24000</v>
      </c>
      <c r="N38" s="146">
        <v>0</v>
      </c>
      <c r="O38" s="146">
        <v>0</v>
      </c>
      <c r="P38" s="146">
        <v>0</v>
      </c>
      <c r="Q38" s="146">
        <v>0</v>
      </c>
      <c r="R38" s="146">
        <v>0</v>
      </c>
      <c r="S38" s="146">
        <v>0</v>
      </c>
      <c r="T38" s="136">
        <v>0</v>
      </c>
      <c r="U38" s="131">
        <v>0</v>
      </c>
      <c r="V38" s="131">
        <v>0</v>
      </c>
    </row>
    <row r="39" spans="1:22" ht="30" customHeight="1">
      <c r="A39" s="140" t="s">
        <v>102</v>
      </c>
      <c r="B39" s="140" t="s">
        <v>106</v>
      </c>
      <c r="C39" s="141" t="s">
        <v>103</v>
      </c>
      <c r="D39" s="142" t="s">
        <v>135</v>
      </c>
      <c r="E39" s="143" t="s">
        <v>203</v>
      </c>
      <c r="F39" s="130" t="s">
        <v>218</v>
      </c>
      <c r="G39" s="129" t="s">
        <v>454</v>
      </c>
      <c r="H39" s="144">
        <v>4</v>
      </c>
      <c r="I39" s="145">
        <v>5580</v>
      </c>
      <c r="J39" s="132">
        <v>12740</v>
      </c>
      <c r="K39" s="146">
        <v>12740</v>
      </c>
      <c r="L39" s="146">
        <v>0</v>
      </c>
      <c r="M39" s="146">
        <v>12740</v>
      </c>
      <c r="N39" s="146">
        <v>0</v>
      </c>
      <c r="O39" s="146">
        <v>0</v>
      </c>
      <c r="P39" s="146">
        <v>0</v>
      </c>
      <c r="Q39" s="146">
        <v>0</v>
      </c>
      <c r="R39" s="146">
        <v>0</v>
      </c>
      <c r="S39" s="146">
        <v>0</v>
      </c>
      <c r="T39" s="136">
        <v>0</v>
      </c>
      <c r="U39" s="131">
        <v>0</v>
      </c>
      <c r="V39" s="131">
        <v>0</v>
      </c>
    </row>
    <row r="40" spans="1:22" ht="30" customHeight="1">
      <c r="A40" s="140" t="s">
        <v>102</v>
      </c>
      <c r="B40" s="140" t="s">
        <v>106</v>
      </c>
      <c r="C40" s="141" t="s">
        <v>103</v>
      </c>
      <c r="D40" s="142" t="s">
        <v>135</v>
      </c>
      <c r="E40" s="143" t="s">
        <v>203</v>
      </c>
      <c r="F40" s="130" t="s">
        <v>218</v>
      </c>
      <c r="G40" s="129" t="s">
        <v>455</v>
      </c>
      <c r="H40" s="144">
        <v>1</v>
      </c>
      <c r="I40" s="145">
        <v>76551.67</v>
      </c>
      <c r="J40" s="132">
        <v>76551.67</v>
      </c>
      <c r="K40" s="146">
        <v>76551.67</v>
      </c>
      <c r="L40" s="146">
        <v>0</v>
      </c>
      <c r="M40" s="146">
        <v>76551.67</v>
      </c>
      <c r="N40" s="146">
        <v>0</v>
      </c>
      <c r="O40" s="146">
        <v>0</v>
      </c>
      <c r="P40" s="146">
        <v>0</v>
      </c>
      <c r="Q40" s="146">
        <v>0</v>
      </c>
      <c r="R40" s="146">
        <v>0</v>
      </c>
      <c r="S40" s="146">
        <v>0</v>
      </c>
      <c r="T40" s="136">
        <v>0</v>
      </c>
      <c r="U40" s="131">
        <v>0</v>
      </c>
      <c r="V40" s="131">
        <v>0</v>
      </c>
    </row>
    <row r="41" spans="1:22" ht="30" customHeight="1">
      <c r="A41" s="140" t="s">
        <v>102</v>
      </c>
      <c r="B41" s="140" t="s">
        <v>106</v>
      </c>
      <c r="C41" s="141" t="s">
        <v>103</v>
      </c>
      <c r="D41" s="142" t="s">
        <v>135</v>
      </c>
      <c r="E41" s="143" t="s">
        <v>203</v>
      </c>
      <c r="F41" s="130" t="s">
        <v>218</v>
      </c>
      <c r="G41" s="129" t="s">
        <v>456</v>
      </c>
      <c r="H41" s="144">
        <v>6</v>
      </c>
      <c r="I41" s="145">
        <v>41800</v>
      </c>
      <c r="J41" s="132">
        <v>122200</v>
      </c>
      <c r="K41" s="146">
        <v>122200</v>
      </c>
      <c r="L41" s="146">
        <v>0</v>
      </c>
      <c r="M41" s="146">
        <v>122200</v>
      </c>
      <c r="N41" s="146">
        <v>0</v>
      </c>
      <c r="O41" s="146">
        <v>0</v>
      </c>
      <c r="P41" s="146">
        <v>0</v>
      </c>
      <c r="Q41" s="146">
        <v>0</v>
      </c>
      <c r="R41" s="146">
        <v>0</v>
      </c>
      <c r="S41" s="146">
        <v>0</v>
      </c>
      <c r="T41" s="136">
        <v>0</v>
      </c>
      <c r="U41" s="131">
        <v>0</v>
      </c>
      <c r="V41" s="131">
        <v>0</v>
      </c>
    </row>
    <row r="42" spans="1:22" ht="30" customHeight="1">
      <c r="A42" s="140" t="s">
        <v>102</v>
      </c>
      <c r="B42" s="140" t="s">
        <v>106</v>
      </c>
      <c r="C42" s="141" t="s">
        <v>103</v>
      </c>
      <c r="D42" s="142" t="s">
        <v>135</v>
      </c>
      <c r="E42" s="143" t="s">
        <v>203</v>
      </c>
      <c r="F42" s="130" t="s">
        <v>218</v>
      </c>
      <c r="G42" s="129" t="s">
        <v>446</v>
      </c>
      <c r="H42" s="144">
        <v>9</v>
      </c>
      <c r="I42" s="145">
        <v>8600</v>
      </c>
      <c r="J42" s="132">
        <v>40200</v>
      </c>
      <c r="K42" s="146">
        <v>40200</v>
      </c>
      <c r="L42" s="146">
        <v>0</v>
      </c>
      <c r="M42" s="146">
        <v>40200</v>
      </c>
      <c r="N42" s="146">
        <v>0</v>
      </c>
      <c r="O42" s="146">
        <v>0</v>
      </c>
      <c r="P42" s="146">
        <v>0</v>
      </c>
      <c r="Q42" s="146">
        <v>0</v>
      </c>
      <c r="R42" s="146">
        <v>0</v>
      </c>
      <c r="S42" s="146">
        <v>0</v>
      </c>
      <c r="T42" s="136">
        <v>0</v>
      </c>
      <c r="U42" s="131">
        <v>0</v>
      </c>
      <c r="V42" s="131">
        <v>0</v>
      </c>
    </row>
    <row r="43" spans="1:22" ht="30" customHeight="1">
      <c r="A43" s="140" t="s">
        <v>102</v>
      </c>
      <c r="B43" s="140" t="s">
        <v>106</v>
      </c>
      <c r="C43" s="141" t="s">
        <v>103</v>
      </c>
      <c r="D43" s="142" t="s">
        <v>135</v>
      </c>
      <c r="E43" s="143" t="s">
        <v>203</v>
      </c>
      <c r="F43" s="130" t="s">
        <v>218</v>
      </c>
      <c r="G43" s="129" t="s">
        <v>457</v>
      </c>
      <c r="H43" s="144">
        <v>2200</v>
      </c>
      <c r="I43" s="145">
        <v>50</v>
      </c>
      <c r="J43" s="132">
        <v>46000</v>
      </c>
      <c r="K43" s="146">
        <v>46000</v>
      </c>
      <c r="L43" s="146">
        <v>0</v>
      </c>
      <c r="M43" s="146">
        <v>46000</v>
      </c>
      <c r="N43" s="146">
        <v>0</v>
      </c>
      <c r="O43" s="146">
        <v>0</v>
      </c>
      <c r="P43" s="146">
        <v>0</v>
      </c>
      <c r="Q43" s="146">
        <v>0</v>
      </c>
      <c r="R43" s="146">
        <v>0</v>
      </c>
      <c r="S43" s="146">
        <v>0</v>
      </c>
      <c r="T43" s="136">
        <v>0</v>
      </c>
      <c r="U43" s="131">
        <v>0</v>
      </c>
      <c r="V43" s="131">
        <v>0</v>
      </c>
    </row>
    <row r="44" spans="1:22" ht="30" customHeight="1">
      <c r="A44" s="140" t="s">
        <v>102</v>
      </c>
      <c r="B44" s="140" t="s">
        <v>106</v>
      </c>
      <c r="C44" s="141" t="s">
        <v>103</v>
      </c>
      <c r="D44" s="142" t="s">
        <v>135</v>
      </c>
      <c r="E44" s="143" t="s">
        <v>203</v>
      </c>
      <c r="F44" s="130" t="s">
        <v>218</v>
      </c>
      <c r="G44" s="129" t="s">
        <v>458</v>
      </c>
      <c r="H44" s="144">
        <v>170</v>
      </c>
      <c r="I44" s="145">
        <v>4390</v>
      </c>
      <c r="J44" s="132">
        <v>225800</v>
      </c>
      <c r="K44" s="146">
        <v>225800</v>
      </c>
      <c r="L44" s="146">
        <v>0</v>
      </c>
      <c r="M44" s="146">
        <v>225800</v>
      </c>
      <c r="N44" s="146">
        <v>0</v>
      </c>
      <c r="O44" s="146">
        <v>0</v>
      </c>
      <c r="P44" s="146">
        <v>0</v>
      </c>
      <c r="Q44" s="146">
        <v>0</v>
      </c>
      <c r="R44" s="146">
        <v>0</v>
      </c>
      <c r="S44" s="146">
        <v>0</v>
      </c>
      <c r="T44" s="136">
        <v>0</v>
      </c>
      <c r="U44" s="131">
        <v>0</v>
      </c>
      <c r="V44" s="131">
        <v>0</v>
      </c>
    </row>
    <row r="45" spans="1:22" ht="30" customHeight="1">
      <c r="A45" s="140" t="s">
        <v>102</v>
      </c>
      <c r="B45" s="140" t="s">
        <v>106</v>
      </c>
      <c r="C45" s="141" t="s">
        <v>103</v>
      </c>
      <c r="D45" s="142" t="s">
        <v>135</v>
      </c>
      <c r="E45" s="143" t="s">
        <v>203</v>
      </c>
      <c r="F45" s="130" t="s">
        <v>218</v>
      </c>
      <c r="G45" s="129" t="s">
        <v>447</v>
      </c>
      <c r="H45" s="144">
        <v>1</v>
      </c>
      <c r="I45" s="145">
        <v>1500</v>
      </c>
      <c r="J45" s="132">
        <v>1500</v>
      </c>
      <c r="K45" s="146">
        <v>1500</v>
      </c>
      <c r="L45" s="146">
        <v>0</v>
      </c>
      <c r="M45" s="146">
        <v>1500</v>
      </c>
      <c r="N45" s="146">
        <v>0</v>
      </c>
      <c r="O45" s="146">
        <v>0</v>
      </c>
      <c r="P45" s="146">
        <v>0</v>
      </c>
      <c r="Q45" s="146">
        <v>0</v>
      </c>
      <c r="R45" s="146">
        <v>0</v>
      </c>
      <c r="S45" s="146">
        <v>0</v>
      </c>
      <c r="T45" s="136">
        <v>0</v>
      </c>
      <c r="U45" s="131">
        <v>0</v>
      </c>
      <c r="V45" s="131">
        <v>0</v>
      </c>
    </row>
    <row r="46" spans="1:22" ht="30" customHeight="1">
      <c r="A46" s="140" t="s">
        <v>102</v>
      </c>
      <c r="B46" s="140" t="s">
        <v>106</v>
      </c>
      <c r="C46" s="141" t="s">
        <v>103</v>
      </c>
      <c r="D46" s="142" t="s">
        <v>135</v>
      </c>
      <c r="E46" s="143" t="s">
        <v>203</v>
      </c>
      <c r="F46" s="130" t="s">
        <v>218</v>
      </c>
      <c r="G46" s="129" t="s">
        <v>459</v>
      </c>
      <c r="H46" s="144">
        <v>12</v>
      </c>
      <c r="I46" s="145">
        <v>292815.81</v>
      </c>
      <c r="J46" s="132">
        <v>388381.62</v>
      </c>
      <c r="K46" s="146">
        <v>388381.62</v>
      </c>
      <c r="L46" s="146">
        <v>0</v>
      </c>
      <c r="M46" s="146">
        <v>388381.62</v>
      </c>
      <c r="N46" s="146">
        <v>0</v>
      </c>
      <c r="O46" s="146">
        <v>0</v>
      </c>
      <c r="P46" s="146">
        <v>0</v>
      </c>
      <c r="Q46" s="146">
        <v>0</v>
      </c>
      <c r="R46" s="146">
        <v>0</v>
      </c>
      <c r="S46" s="146">
        <v>0</v>
      </c>
      <c r="T46" s="136">
        <v>0</v>
      </c>
      <c r="U46" s="131">
        <v>0</v>
      </c>
      <c r="V46" s="131">
        <v>0</v>
      </c>
    </row>
    <row r="47" spans="1:22" ht="30" customHeight="1">
      <c r="A47" s="140" t="s">
        <v>102</v>
      </c>
      <c r="B47" s="140" t="s">
        <v>106</v>
      </c>
      <c r="C47" s="141" t="s">
        <v>103</v>
      </c>
      <c r="D47" s="142" t="s">
        <v>135</v>
      </c>
      <c r="E47" s="143" t="s">
        <v>203</v>
      </c>
      <c r="F47" s="130" t="s">
        <v>218</v>
      </c>
      <c r="G47" s="129" t="s">
        <v>460</v>
      </c>
      <c r="H47" s="144">
        <v>2</v>
      </c>
      <c r="I47" s="145">
        <v>9000</v>
      </c>
      <c r="J47" s="132">
        <v>18000</v>
      </c>
      <c r="K47" s="146">
        <v>18000</v>
      </c>
      <c r="L47" s="146">
        <v>0</v>
      </c>
      <c r="M47" s="146">
        <v>18000</v>
      </c>
      <c r="N47" s="146">
        <v>0</v>
      </c>
      <c r="O47" s="146">
        <v>0</v>
      </c>
      <c r="P47" s="146">
        <v>0</v>
      </c>
      <c r="Q47" s="146">
        <v>0</v>
      </c>
      <c r="R47" s="146">
        <v>0</v>
      </c>
      <c r="S47" s="146">
        <v>0</v>
      </c>
      <c r="T47" s="136">
        <v>0</v>
      </c>
      <c r="U47" s="131">
        <v>0</v>
      </c>
      <c r="V47" s="131">
        <v>0</v>
      </c>
    </row>
    <row r="48" spans="1:22" ht="30" customHeight="1">
      <c r="A48" s="140"/>
      <c r="B48" s="140"/>
      <c r="C48" s="141"/>
      <c r="D48" s="142" t="s">
        <v>461</v>
      </c>
      <c r="E48" s="143" t="s">
        <v>219</v>
      </c>
      <c r="F48" s="130"/>
      <c r="G48" s="129"/>
      <c r="H48" s="144">
        <v>60.2</v>
      </c>
      <c r="I48" s="145">
        <v>17892</v>
      </c>
      <c r="J48" s="132">
        <v>89487</v>
      </c>
      <c r="K48" s="146">
        <v>89487</v>
      </c>
      <c r="L48" s="146">
        <v>0</v>
      </c>
      <c r="M48" s="146">
        <v>89487</v>
      </c>
      <c r="N48" s="146">
        <v>0</v>
      </c>
      <c r="O48" s="146">
        <v>0</v>
      </c>
      <c r="P48" s="146">
        <v>0</v>
      </c>
      <c r="Q48" s="146">
        <v>0</v>
      </c>
      <c r="R48" s="146">
        <v>0</v>
      </c>
      <c r="S48" s="146">
        <v>0</v>
      </c>
      <c r="T48" s="136">
        <v>0</v>
      </c>
      <c r="U48" s="131">
        <v>0</v>
      </c>
      <c r="V48" s="131">
        <v>0</v>
      </c>
    </row>
    <row r="49" spans="1:22" ht="30" customHeight="1">
      <c r="A49" s="140" t="s">
        <v>102</v>
      </c>
      <c r="B49" s="140" t="s">
        <v>106</v>
      </c>
      <c r="C49" s="141" t="s">
        <v>103</v>
      </c>
      <c r="D49" s="142" t="s">
        <v>137</v>
      </c>
      <c r="E49" s="143" t="s">
        <v>203</v>
      </c>
      <c r="F49" s="130" t="s">
        <v>219</v>
      </c>
      <c r="G49" s="129" t="s">
        <v>435</v>
      </c>
      <c r="H49" s="144">
        <v>10</v>
      </c>
      <c r="I49" s="145">
        <v>404</v>
      </c>
      <c r="J49" s="132">
        <v>987</v>
      </c>
      <c r="K49" s="146">
        <v>987</v>
      </c>
      <c r="L49" s="146">
        <v>0</v>
      </c>
      <c r="M49" s="146">
        <v>987</v>
      </c>
      <c r="N49" s="146">
        <v>0</v>
      </c>
      <c r="O49" s="146">
        <v>0</v>
      </c>
      <c r="P49" s="146">
        <v>0</v>
      </c>
      <c r="Q49" s="146">
        <v>0</v>
      </c>
      <c r="R49" s="146">
        <v>0</v>
      </c>
      <c r="S49" s="146">
        <v>0</v>
      </c>
      <c r="T49" s="136">
        <v>0</v>
      </c>
      <c r="U49" s="131">
        <v>0</v>
      </c>
      <c r="V49" s="131">
        <v>0</v>
      </c>
    </row>
    <row r="50" spans="1:22" ht="30" customHeight="1">
      <c r="A50" s="140" t="s">
        <v>102</v>
      </c>
      <c r="B50" s="140" t="s">
        <v>106</v>
      </c>
      <c r="C50" s="141" t="s">
        <v>103</v>
      </c>
      <c r="D50" s="142" t="s">
        <v>137</v>
      </c>
      <c r="E50" s="143" t="s">
        <v>203</v>
      </c>
      <c r="F50" s="130" t="s">
        <v>219</v>
      </c>
      <c r="G50" s="129" t="s">
        <v>462</v>
      </c>
      <c r="H50" s="144">
        <v>1</v>
      </c>
      <c r="I50" s="145">
        <v>4000</v>
      </c>
      <c r="J50" s="132">
        <v>4000</v>
      </c>
      <c r="K50" s="146">
        <v>4000</v>
      </c>
      <c r="L50" s="146">
        <v>0</v>
      </c>
      <c r="M50" s="146">
        <v>4000</v>
      </c>
      <c r="N50" s="146">
        <v>0</v>
      </c>
      <c r="O50" s="146">
        <v>0</v>
      </c>
      <c r="P50" s="146">
        <v>0</v>
      </c>
      <c r="Q50" s="146">
        <v>0</v>
      </c>
      <c r="R50" s="146">
        <v>0</v>
      </c>
      <c r="S50" s="146">
        <v>0</v>
      </c>
      <c r="T50" s="136">
        <v>0</v>
      </c>
      <c r="U50" s="131">
        <v>0</v>
      </c>
      <c r="V50" s="131">
        <v>0</v>
      </c>
    </row>
    <row r="51" spans="1:22" ht="30" customHeight="1">
      <c r="A51" s="140" t="s">
        <v>102</v>
      </c>
      <c r="B51" s="140" t="s">
        <v>106</v>
      </c>
      <c r="C51" s="141" t="s">
        <v>103</v>
      </c>
      <c r="D51" s="142" t="s">
        <v>137</v>
      </c>
      <c r="E51" s="143" t="s">
        <v>203</v>
      </c>
      <c r="F51" s="130" t="s">
        <v>219</v>
      </c>
      <c r="G51" s="129" t="s">
        <v>438</v>
      </c>
      <c r="H51" s="144">
        <v>2</v>
      </c>
      <c r="I51" s="145">
        <v>4000</v>
      </c>
      <c r="J51" s="132">
        <v>8000</v>
      </c>
      <c r="K51" s="146">
        <v>8000</v>
      </c>
      <c r="L51" s="146">
        <v>0</v>
      </c>
      <c r="M51" s="146">
        <v>8000</v>
      </c>
      <c r="N51" s="146">
        <v>0</v>
      </c>
      <c r="O51" s="146">
        <v>0</v>
      </c>
      <c r="P51" s="146">
        <v>0</v>
      </c>
      <c r="Q51" s="146">
        <v>0</v>
      </c>
      <c r="R51" s="146">
        <v>0</v>
      </c>
      <c r="S51" s="146">
        <v>0</v>
      </c>
      <c r="T51" s="136">
        <v>0</v>
      </c>
      <c r="U51" s="131">
        <v>0</v>
      </c>
      <c r="V51" s="131">
        <v>0</v>
      </c>
    </row>
    <row r="52" spans="1:22" ht="30" customHeight="1">
      <c r="A52" s="140" t="s">
        <v>102</v>
      </c>
      <c r="B52" s="140" t="s">
        <v>106</v>
      </c>
      <c r="C52" s="141" t="s">
        <v>103</v>
      </c>
      <c r="D52" s="142" t="s">
        <v>137</v>
      </c>
      <c r="E52" s="143" t="s">
        <v>203</v>
      </c>
      <c r="F52" s="130" t="s">
        <v>219</v>
      </c>
      <c r="G52" s="129" t="s">
        <v>440</v>
      </c>
      <c r="H52" s="144">
        <v>1</v>
      </c>
      <c r="I52" s="145">
        <v>1900</v>
      </c>
      <c r="J52" s="132">
        <v>1900</v>
      </c>
      <c r="K52" s="146">
        <v>1900</v>
      </c>
      <c r="L52" s="146">
        <v>0</v>
      </c>
      <c r="M52" s="146">
        <v>1900</v>
      </c>
      <c r="N52" s="146">
        <v>0</v>
      </c>
      <c r="O52" s="146">
        <v>0</v>
      </c>
      <c r="P52" s="146">
        <v>0</v>
      </c>
      <c r="Q52" s="146">
        <v>0</v>
      </c>
      <c r="R52" s="146">
        <v>0</v>
      </c>
      <c r="S52" s="146">
        <v>0</v>
      </c>
      <c r="T52" s="136">
        <v>0</v>
      </c>
      <c r="U52" s="131">
        <v>0</v>
      </c>
      <c r="V52" s="131">
        <v>0</v>
      </c>
    </row>
    <row r="53" spans="1:22" ht="30" customHeight="1">
      <c r="A53" s="140" t="s">
        <v>102</v>
      </c>
      <c r="B53" s="140" t="s">
        <v>106</v>
      </c>
      <c r="C53" s="141" t="s">
        <v>103</v>
      </c>
      <c r="D53" s="142" t="s">
        <v>137</v>
      </c>
      <c r="E53" s="143" t="s">
        <v>203</v>
      </c>
      <c r="F53" s="130" t="s">
        <v>219</v>
      </c>
      <c r="G53" s="129" t="s">
        <v>446</v>
      </c>
      <c r="H53" s="144">
        <v>18.2</v>
      </c>
      <c r="I53" s="145">
        <v>2088</v>
      </c>
      <c r="J53" s="132">
        <v>38000</v>
      </c>
      <c r="K53" s="146">
        <v>38000</v>
      </c>
      <c r="L53" s="146">
        <v>0</v>
      </c>
      <c r="M53" s="146">
        <v>38000</v>
      </c>
      <c r="N53" s="146">
        <v>0</v>
      </c>
      <c r="O53" s="146">
        <v>0</v>
      </c>
      <c r="P53" s="146">
        <v>0</v>
      </c>
      <c r="Q53" s="146">
        <v>0</v>
      </c>
      <c r="R53" s="146">
        <v>0</v>
      </c>
      <c r="S53" s="146">
        <v>0</v>
      </c>
      <c r="T53" s="136">
        <v>0</v>
      </c>
      <c r="U53" s="131">
        <v>0</v>
      </c>
      <c r="V53" s="131">
        <v>0</v>
      </c>
    </row>
    <row r="54" spans="1:22" ht="30" customHeight="1">
      <c r="A54" s="140" t="s">
        <v>102</v>
      </c>
      <c r="B54" s="140" t="s">
        <v>106</v>
      </c>
      <c r="C54" s="141" t="s">
        <v>103</v>
      </c>
      <c r="D54" s="142" t="s">
        <v>137</v>
      </c>
      <c r="E54" s="143" t="s">
        <v>203</v>
      </c>
      <c r="F54" s="130" t="s">
        <v>219</v>
      </c>
      <c r="G54" s="129" t="s">
        <v>458</v>
      </c>
      <c r="H54" s="144">
        <v>28</v>
      </c>
      <c r="I54" s="145">
        <v>5500</v>
      </c>
      <c r="J54" s="132">
        <v>36600</v>
      </c>
      <c r="K54" s="146">
        <v>36600</v>
      </c>
      <c r="L54" s="146">
        <v>0</v>
      </c>
      <c r="M54" s="146">
        <v>36600</v>
      </c>
      <c r="N54" s="146">
        <v>0</v>
      </c>
      <c r="O54" s="146">
        <v>0</v>
      </c>
      <c r="P54" s="146">
        <v>0</v>
      </c>
      <c r="Q54" s="146">
        <v>0</v>
      </c>
      <c r="R54" s="146">
        <v>0</v>
      </c>
      <c r="S54" s="146">
        <v>0</v>
      </c>
      <c r="T54" s="136">
        <v>0</v>
      </c>
      <c r="U54" s="131">
        <v>0</v>
      </c>
      <c r="V54" s="131">
        <v>0</v>
      </c>
    </row>
    <row r="55" spans="1:22" ht="30" customHeight="1">
      <c r="A55" s="140"/>
      <c r="B55" s="140"/>
      <c r="C55" s="141"/>
      <c r="D55" s="142" t="s">
        <v>463</v>
      </c>
      <c r="E55" s="143" t="s">
        <v>220</v>
      </c>
      <c r="F55" s="130"/>
      <c r="G55" s="129"/>
      <c r="H55" s="144">
        <v>657</v>
      </c>
      <c r="I55" s="145">
        <v>249783</v>
      </c>
      <c r="J55" s="132">
        <v>595954</v>
      </c>
      <c r="K55" s="146">
        <v>595954</v>
      </c>
      <c r="L55" s="146">
        <v>0</v>
      </c>
      <c r="M55" s="146">
        <v>595954</v>
      </c>
      <c r="N55" s="146">
        <v>0</v>
      </c>
      <c r="O55" s="146">
        <v>0</v>
      </c>
      <c r="P55" s="146">
        <v>0</v>
      </c>
      <c r="Q55" s="146">
        <v>0</v>
      </c>
      <c r="R55" s="146">
        <v>0</v>
      </c>
      <c r="S55" s="146">
        <v>0</v>
      </c>
      <c r="T55" s="136">
        <v>0</v>
      </c>
      <c r="U55" s="131">
        <v>0</v>
      </c>
      <c r="V55" s="131">
        <v>0</v>
      </c>
    </row>
    <row r="56" spans="1:22" ht="30" customHeight="1">
      <c r="A56" s="140" t="s">
        <v>102</v>
      </c>
      <c r="B56" s="140" t="s">
        <v>106</v>
      </c>
      <c r="C56" s="141" t="s">
        <v>103</v>
      </c>
      <c r="D56" s="142" t="s">
        <v>139</v>
      </c>
      <c r="E56" s="143" t="s">
        <v>203</v>
      </c>
      <c r="F56" s="130" t="s">
        <v>220</v>
      </c>
      <c r="G56" s="129" t="s">
        <v>434</v>
      </c>
      <c r="H56" s="144">
        <v>2</v>
      </c>
      <c r="I56" s="145">
        <v>5500</v>
      </c>
      <c r="J56" s="132">
        <v>11000</v>
      </c>
      <c r="K56" s="146">
        <v>11000</v>
      </c>
      <c r="L56" s="146">
        <v>0</v>
      </c>
      <c r="M56" s="146">
        <v>11000</v>
      </c>
      <c r="N56" s="146">
        <v>0</v>
      </c>
      <c r="O56" s="146">
        <v>0</v>
      </c>
      <c r="P56" s="146">
        <v>0</v>
      </c>
      <c r="Q56" s="146">
        <v>0</v>
      </c>
      <c r="R56" s="146">
        <v>0</v>
      </c>
      <c r="S56" s="146">
        <v>0</v>
      </c>
      <c r="T56" s="136">
        <v>0</v>
      </c>
      <c r="U56" s="131">
        <v>0</v>
      </c>
      <c r="V56" s="131">
        <v>0</v>
      </c>
    </row>
    <row r="57" spans="1:22" ht="30" customHeight="1">
      <c r="A57" s="140" t="s">
        <v>102</v>
      </c>
      <c r="B57" s="140" t="s">
        <v>106</v>
      </c>
      <c r="C57" s="141" t="s">
        <v>103</v>
      </c>
      <c r="D57" s="142" t="s">
        <v>139</v>
      </c>
      <c r="E57" s="143" t="s">
        <v>203</v>
      </c>
      <c r="F57" s="130" t="s">
        <v>220</v>
      </c>
      <c r="G57" s="129" t="s">
        <v>436</v>
      </c>
      <c r="H57" s="144">
        <v>2</v>
      </c>
      <c r="I57" s="145">
        <v>3000</v>
      </c>
      <c r="J57" s="132">
        <v>6000</v>
      </c>
      <c r="K57" s="146">
        <v>6000</v>
      </c>
      <c r="L57" s="146">
        <v>0</v>
      </c>
      <c r="M57" s="146">
        <v>6000</v>
      </c>
      <c r="N57" s="146">
        <v>0</v>
      </c>
      <c r="O57" s="146">
        <v>0</v>
      </c>
      <c r="P57" s="146">
        <v>0</v>
      </c>
      <c r="Q57" s="146">
        <v>0</v>
      </c>
      <c r="R57" s="146">
        <v>0</v>
      </c>
      <c r="S57" s="146">
        <v>0</v>
      </c>
      <c r="T57" s="136">
        <v>0</v>
      </c>
      <c r="U57" s="131">
        <v>0</v>
      </c>
      <c r="V57" s="131">
        <v>0</v>
      </c>
    </row>
    <row r="58" spans="1:22" ht="30" customHeight="1">
      <c r="A58" s="140" t="s">
        <v>102</v>
      </c>
      <c r="B58" s="140" t="s">
        <v>106</v>
      </c>
      <c r="C58" s="141" t="s">
        <v>103</v>
      </c>
      <c r="D58" s="142" t="s">
        <v>139</v>
      </c>
      <c r="E58" s="143" t="s">
        <v>203</v>
      </c>
      <c r="F58" s="130" t="s">
        <v>220</v>
      </c>
      <c r="G58" s="129" t="s">
        <v>438</v>
      </c>
      <c r="H58" s="144">
        <v>2</v>
      </c>
      <c r="I58" s="145">
        <v>18300</v>
      </c>
      <c r="J58" s="132">
        <v>36600</v>
      </c>
      <c r="K58" s="146">
        <v>36600</v>
      </c>
      <c r="L58" s="146">
        <v>0</v>
      </c>
      <c r="M58" s="146">
        <v>36600</v>
      </c>
      <c r="N58" s="146">
        <v>0</v>
      </c>
      <c r="O58" s="146">
        <v>0</v>
      </c>
      <c r="P58" s="146">
        <v>0</v>
      </c>
      <c r="Q58" s="146">
        <v>0</v>
      </c>
      <c r="R58" s="146">
        <v>0</v>
      </c>
      <c r="S58" s="146">
        <v>0</v>
      </c>
      <c r="T58" s="136">
        <v>0</v>
      </c>
      <c r="U58" s="131">
        <v>0</v>
      </c>
      <c r="V58" s="131">
        <v>0</v>
      </c>
    </row>
    <row r="59" spans="1:22" ht="30" customHeight="1">
      <c r="A59" s="140" t="s">
        <v>102</v>
      </c>
      <c r="B59" s="140" t="s">
        <v>106</v>
      </c>
      <c r="C59" s="141" t="s">
        <v>103</v>
      </c>
      <c r="D59" s="142" t="s">
        <v>139</v>
      </c>
      <c r="E59" s="143" t="s">
        <v>203</v>
      </c>
      <c r="F59" s="130" t="s">
        <v>220</v>
      </c>
      <c r="G59" s="129" t="s">
        <v>464</v>
      </c>
      <c r="H59" s="144">
        <v>1</v>
      </c>
      <c r="I59" s="145">
        <v>8460</v>
      </c>
      <c r="J59" s="132">
        <v>8460</v>
      </c>
      <c r="K59" s="146">
        <v>8460</v>
      </c>
      <c r="L59" s="146">
        <v>0</v>
      </c>
      <c r="M59" s="146">
        <v>8460</v>
      </c>
      <c r="N59" s="146">
        <v>0</v>
      </c>
      <c r="O59" s="146">
        <v>0</v>
      </c>
      <c r="P59" s="146">
        <v>0</v>
      </c>
      <c r="Q59" s="146">
        <v>0</v>
      </c>
      <c r="R59" s="146">
        <v>0</v>
      </c>
      <c r="S59" s="146">
        <v>0</v>
      </c>
      <c r="T59" s="136">
        <v>0</v>
      </c>
      <c r="U59" s="131">
        <v>0</v>
      </c>
      <c r="V59" s="131">
        <v>0</v>
      </c>
    </row>
    <row r="60" spans="1:22" ht="30" customHeight="1">
      <c r="A60" s="140" t="s">
        <v>102</v>
      </c>
      <c r="B60" s="140" t="s">
        <v>106</v>
      </c>
      <c r="C60" s="141" t="s">
        <v>103</v>
      </c>
      <c r="D60" s="142" t="s">
        <v>139</v>
      </c>
      <c r="E60" s="143" t="s">
        <v>203</v>
      </c>
      <c r="F60" s="130" t="s">
        <v>220</v>
      </c>
      <c r="G60" s="129" t="s">
        <v>465</v>
      </c>
      <c r="H60" s="144">
        <v>1</v>
      </c>
      <c r="I60" s="145">
        <v>4500</v>
      </c>
      <c r="J60" s="132">
        <v>4500</v>
      </c>
      <c r="K60" s="146">
        <v>4500</v>
      </c>
      <c r="L60" s="146">
        <v>0</v>
      </c>
      <c r="M60" s="146">
        <v>4500</v>
      </c>
      <c r="N60" s="146">
        <v>0</v>
      </c>
      <c r="O60" s="146">
        <v>0</v>
      </c>
      <c r="P60" s="146">
        <v>0</v>
      </c>
      <c r="Q60" s="146">
        <v>0</v>
      </c>
      <c r="R60" s="146">
        <v>0</v>
      </c>
      <c r="S60" s="146">
        <v>0</v>
      </c>
      <c r="T60" s="136">
        <v>0</v>
      </c>
      <c r="U60" s="131">
        <v>0</v>
      </c>
      <c r="V60" s="131">
        <v>0</v>
      </c>
    </row>
    <row r="61" spans="1:22" ht="30" customHeight="1">
      <c r="A61" s="140" t="s">
        <v>102</v>
      </c>
      <c r="B61" s="140" t="s">
        <v>106</v>
      </c>
      <c r="C61" s="141" t="s">
        <v>103</v>
      </c>
      <c r="D61" s="142" t="s">
        <v>139</v>
      </c>
      <c r="E61" s="143" t="s">
        <v>203</v>
      </c>
      <c r="F61" s="130" t="s">
        <v>220</v>
      </c>
      <c r="G61" s="129" t="s">
        <v>442</v>
      </c>
      <c r="H61" s="144">
        <v>7</v>
      </c>
      <c r="I61" s="145">
        <v>2107</v>
      </c>
      <c r="J61" s="132">
        <v>8444</v>
      </c>
      <c r="K61" s="146">
        <v>8444</v>
      </c>
      <c r="L61" s="146">
        <v>0</v>
      </c>
      <c r="M61" s="146">
        <v>8444</v>
      </c>
      <c r="N61" s="146">
        <v>0</v>
      </c>
      <c r="O61" s="146">
        <v>0</v>
      </c>
      <c r="P61" s="146">
        <v>0</v>
      </c>
      <c r="Q61" s="146">
        <v>0</v>
      </c>
      <c r="R61" s="146">
        <v>0</v>
      </c>
      <c r="S61" s="146">
        <v>0</v>
      </c>
      <c r="T61" s="136">
        <v>0</v>
      </c>
      <c r="U61" s="131">
        <v>0</v>
      </c>
      <c r="V61" s="131">
        <v>0</v>
      </c>
    </row>
    <row r="62" spans="1:22" ht="30" customHeight="1">
      <c r="A62" s="140" t="s">
        <v>102</v>
      </c>
      <c r="B62" s="140" t="s">
        <v>106</v>
      </c>
      <c r="C62" s="141" t="s">
        <v>103</v>
      </c>
      <c r="D62" s="142" t="s">
        <v>139</v>
      </c>
      <c r="E62" s="143" t="s">
        <v>203</v>
      </c>
      <c r="F62" s="130" t="s">
        <v>220</v>
      </c>
      <c r="G62" s="129" t="s">
        <v>454</v>
      </c>
      <c r="H62" s="144">
        <v>90</v>
      </c>
      <c r="I62" s="145">
        <v>91200</v>
      </c>
      <c r="J62" s="132">
        <v>204400</v>
      </c>
      <c r="K62" s="146">
        <v>204400</v>
      </c>
      <c r="L62" s="146">
        <v>0</v>
      </c>
      <c r="M62" s="146">
        <v>204400</v>
      </c>
      <c r="N62" s="146">
        <v>0</v>
      </c>
      <c r="O62" s="146">
        <v>0</v>
      </c>
      <c r="P62" s="146">
        <v>0</v>
      </c>
      <c r="Q62" s="146">
        <v>0</v>
      </c>
      <c r="R62" s="146">
        <v>0</v>
      </c>
      <c r="S62" s="146">
        <v>0</v>
      </c>
      <c r="T62" s="136">
        <v>0</v>
      </c>
      <c r="U62" s="131">
        <v>0</v>
      </c>
      <c r="V62" s="131">
        <v>0</v>
      </c>
    </row>
    <row r="63" spans="1:22" ht="30" customHeight="1">
      <c r="A63" s="140" t="s">
        <v>102</v>
      </c>
      <c r="B63" s="140" t="s">
        <v>106</v>
      </c>
      <c r="C63" s="141" t="s">
        <v>103</v>
      </c>
      <c r="D63" s="142" t="s">
        <v>139</v>
      </c>
      <c r="E63" s="143" t="s">
        <v>203</v>
      </c>
      <c r="F63" s="130" t="s">
        <v>220</v>
      </c>
      <c r="G63" s="129" t="s">
        <v>466</v>
      </c>
      <c r="H63" s="144">
        <v>50</v>
      </c>
      <c r="I63" s="145">
        <v>760</v>
      </c>
      <c r="J63" s="132">
        <v>19000</v>
      </c>
      <c r="K63" s="146">
        <v>19000</v>
      </c>
      <c r="L63" s="146">
        <v>0</v>
      </c>
      <c r="M63" s="146">
        <v>19000</v>
      </c>
      <c r="N63" s="146">
        <v>0</v>
      </c>
      <c r="O63" s="146">
        <v>0</v>
      </c>
      <c r="P63" s="146">
        <v>0</v>
      </c>
      <c r="Q63" s="146">
        <v>0</v>
      </c>
      <c r="R63" s="146">
        <v>0</v>
      </c>
      <c r="S63" s="146">
        <v>0</v>
      </c>
      <c r="T63" s="136">
        <v>0</v>
      </c>
      <c r="U63" s="131">
        <v>0</v>
      </c>
      <c r="V63" s="131">
        <v>0</v>
      </c>
    </row>
    <row r="64" spans="1:22" ht="30" customHeight="1">
      <c r="A64" s="140" t="s">
        <v>102</v>
      </c>
      <c r="B64" s="140" t="s">
        <v>106</v>
      </c>
      <c r="C64" s="141" t="s">
        <v>103</v>
      </c>
      <c r="D64" s="142" t="s">
        <v>139</v>
      </c>
      <c r="E64" s="143" t="s">
        <v>203</v>
      </c>
      <c r="F64" s="130" t="s">
        <v>220</v>
      </c>
      <c r="G64" s="129" t="s">
        <v>467</v>
      </c>
      <c r="H64" s="144">
        <v>1</v>
      </c>
      <c r="I64" s="145">
        <v>100000</v>
      </c>
      <c r="J64" s="132">
        <v>100000</v>
      </c>
      <c r="K64" s="146">
        <v>100000</v>
      </c>
      <c r="L64" s="146">
        <v>0</v>
      </c>
      <c r="M64" s="146">
        <v>100000</v>
      </c>
      <c r="N64" s="146">
        <v>0</v>
      </c>
      <c r="O64" s="146">
        <v>0</v>
      </c>
      <c r="P64" s="146">
        <v>0</v>
      </c>
      <c r="Q64" s="146">
        <v>0</v>
      </c>
      <c r="R64" s="146">
        <v>0</v>
      </c>
      <c r="S64" s="146">
        <v>0</v>
      </c>
      <c r="T64" s="136">
        <v>0</v>
      </c>
      <c r="U64" s="131">
        <v>0</v>
      </c>
      <c r="V64" s="131">
        <v>0</v>
      </c>
    </row>
    <row r="65" spans="1:22" ht="30" customHeight="1">
      <c r="A65" s="140" t="s">
        <v>102</v>
      </c>
      <c r="B65" s="140" t="s">
        <v>106</v>
      </c>
      <c r="C65" s="141" t="s">
        <v>103</v>
      </c>
      <c r="D65" s="142" t="s">
        <v>139</v>
      </c>
      <c r="E65" s="143" t="s">
        <v>203</v>
      </c>
      <c r="F65" s="130" t="s">
        <v>220</v>
      </c>
      <c r="G65" s="129" t="s">
        <v>446</v>
      </c>
      <c r="H65" s="144">
        <v>17</v>
      </c>
      <c r="I65" s="145">
        <v>1880</v>
      </c>
      <c r="J65" s="132">
        <v>31960</v>
      </c>
      <c r="K65" s="146">
        <v>31960</v>
      </c>
      <c r="L65" s="146">
        <v>0</v>
      </c>
      <c r="M65" s="146">
        <v>31960</v>
      </c>
      <c r="N65" s="146">
        <v>0</v>
      </c>
      <c r="O65" s="146">
        <v>0</v>
      </c>
      <c r="P65" s="146">
        <v>0</v>
      </c>
      <c r="Q65" s="146">
        <v>0</v>
      </c>
      <c r="R65" s="146">
        <v>0</v>
      </c>
      <c r="S65" s="146">
        <v>0</v>
      </c>
      <c r="T65" s="136">
        <v>0</v>
      </c>
      <c r="U65" s="131">
        <v>0</v>
      </c>
      <c r="V65" s="131">
        <v>0</v>
      </c>
    </row>
    <row r="66" spans="1:22" ht="30" customHeight="1">
      <c r="A66" s="140" t="s">
        <v>102</v>
      </c>
      <c r="B66" s="140" t="s">
        <v>106</v>
      </c>
      <c r="C66" s="141" t="s">
        <v>103</v>
      </c>
      <c r="D66" s="142" t="s">
        <v>139</v>
      </c>
      <c r="E66" s="143" t="s">
        <v>203</v>
      </c>
      <c r="F66" s="130" t="s">
        <v>220</v>
      </c>
      <c r="G66" s="129" t="s">
        <v>458</v>
      </c>
      <c r="H66" s="144">
        <v>484</v>
      </c>
      <c r="I66" s="145">
        <v>14076</v>
      </c>
      <c r="J66" s="132">
        <v>165590</v>
      </c>
      <c r="K66" s="146">
        <v>165590</v>
      </c>
      <c r="L66" s="146">
        <v>0</v>
      </c>
      <c r="M66" s="146">
        <v>165590</v>
      </c>
      <c r="N66" s="146">
        <v>0</v>
      </c>
      <c r="O66" s="146">
        <v>0</v>
      </c>
      <c r="P66" s="146">
        <v>0</v>
      </c>
      <c r="Q66" s="146">
        <v>0</v>
      </c>
      <c r="R66" s="146">
        <v>0</v>
      </c>
      <c r="S66" s="146">
        <v>0</v>
      </c>
      <c r="T66" s="136">
        <v>0</v>
      </c>
      <c r="U66" s="131">
        <v>0</v>
      </c>
      <c r="V66" s="131">
        <v>0</v>
      </c>
    </row>
    <row r="67" spans="1:22" ht="30" customHeight="1">
      <c r="A67" s="140"/>
      <c r="B67" s="140"/>
      <c r="C67" s="141"/>
      <c r="D67" s="142" t="s">
        <v>468</v>
      </c>
      <c r="E67" s="143" t="s">
        <v>221</v>
      </c>
      <c r="F67" s="130"/>
      <c r="G67" s="129"/>
      <c r="H67" s="144">
        <v>11</v>
      </c>
      <c r="I67" s="145">
        <v>84000</v>
      </c>
      <c r="J67" s="132">
        <v>95000</v>
      </c>
      <c r="K67" s="146">
        <v>95000</v>
      </c>
      <c r="L67" s="146">
        <v>0</v>
      </c>
      <c r="M67" s="146">
        <v>95000</v>
      </c>
      <c r="N67" s="146">
        <v>0</v>
      </c>
      <c r="O67" s="146">
        <v>0</v>
      </c>
      <c r="P67" s="146">
        <v>0</v>
      </c>
      <c r="Q67" s="146">
        <v>0</v>
      </c>
      <c r="R67" s="146">
        <v>0</v>
      </c>
      <c r="S67" s="146">
        <v>0</v>
      </c>
      <c r="T67" s="136">
        <v>0</v>
      </c>
      <c r="U67" s="131">
        <v>0</v>
      </c>
      <c r="V67" s="131">
        <v>0</v>
      </c>
    </row>
    <row r="68" spans="1:22" ht="30" customHeight="1">
      <c r="A68" s="140" t="s">
        <v>102</v>
      </c>
      <c r="B68" s="140" t="s">
        <v>106</v>
      </c>
      <c r="C68" s="141" t="s">
        <v>103</v>
      </c>
      <c r="D68" s="142" t="s">
        <v>141</v>
      </c>
      <c r="E68" s="143" t="s">
        <v>203</v>
      </c>
      <c r="F68" s="130" t="s">
        <v>221</v>
      </c>
      <c r="G68" s="129" t="s">
        <v>469</v>
      </c>
      <c r="H68" s="144">
        <v>2</v>
      </c>
      <c r="I68" s="145">
        <v>10000</v>
      </c>
      <c r="J68" s="132">
        <v>10000</v>
      </c>
      <c r="K68" s="146">
        <v>10000</v>
      </c>
      <c r="L68" s="146">
        <v>0</v>
      </c>
      <c r="M68" s="146">
        <v>10000</v>
      </c>
      <c r="N68" s="146">
        <v>0</v>
      </c>
      <c r="O68" s="146">
        <v>0</v>
      </c>
      <c r="P68" s="146">
        <v>0</v>
      </c>
      <c r="Q68" s="146">
        <v>0</v>
      </c>
      <c r="R68" s="146">
        <v>0</v>
      </c>
      <c r="S68" s="146">
        <v>0</v>
      </c>
      <c r="T68" s="136">
        <v>0</v>
      </c>
      <c r="U68" s="131">
        <v>0</v>
      </c>
      <c r="V68" s="131">
        <v>0</v>
      </c>
    </row>
    <row r="69" spans="1:22" ht="30" customHeight="1">
      <c r="A69" s="140" t="s">
        <v>102</v>
      </c>
      <c r="B69" s="140" t="s">
        <v>106</v>
      </c>
      <c r="C69" s="141" t="s">
        <v>103</v>
      </c>
      <c r="D69" s="142" t="s">
        <v>141</v>
      </c>
      <c r="E69" s="143" t="s">
        <v>203</v>
      </c>
      <c r="F69" s="130" t="s">
        <v>221</v>
      </c>
      <c r="G69" s="129" t="s">
        <v>470</v>
      </c>
      <c r="H69" s="144">
        <v>2</v>
      </c>
      <c r="I69" s="145">
        <v>50000</v>
      </c>
      <c r="J69" s="132">
        <v>50000</v>
      </c>
      <c r="K69" s="146">
        <v>50000</v>
      </c>
      <c r="L69" s="146">
        <v>0</v>
      </c>
      <c r="M69" s="146">
        <v>50000</v>
      </c>
      <c r="N69" s="146">
        <v>0</v>
      </c>
      <c r="O69" s="146">
        <v>0</v>
      </c>
      <c r="P69" s="146">
        <v>0</v>
      </c>
      <c r="Q69" s="146">
        <v>0</v>
      </c>
      <c r="R69" s="146">
        <v>0</v>
      </c>
      <c r="S69" s="146">
        <v>0</v>
      </c>
      <c r="T69" s="136">
        <v>0</v>
      </c>
      <c r="U69" s="131">
        <v>0</v>
      </c>
      <c r="V69" s="131">
        <v>0</v>
      </c>
    </row>
    <row r="70" spans="1:22" ht="30" customHeight="1">
      <c r="A70" s="140" t="s">
        <v>102</v>
      </c>
      <c r="B70" s="140" t="s">
        <v>106</v>
      </c>
      <c r="C70" s="141" t="s">
        <v>103</v>
      </c>
      <c r="D70" s="142" t="s">
        <v>141</v>
      </c>
      <c r="E70" s="143" t="s">
        <v>203</v>
      </c>
      <c r="F70" s="130" t="s">
        <v>221</v>
      </c>
      <c r="G70" s="129" t="s">
        <v>438</v>
      </c>
      <c r="H70" s="144">
        <v>2</v>
      </c>
      <c r="I70" s="145">
        <v>8000</v>
      </c>
      <c r="J70" s="132">
        <v>8000</v>
      </c>
      <c r="K70" s="146">
        <v>8000</v>
      </c>
      <c r="L70" s="146">
        <v>0</v>
      </c>
      <c r="M70" s="146">
        <v>8000</v>
      </c>
      <c r="N70" s="146">
        <v>0</v>
      </c>
      <c r="O70" s="146">
        <v>0</v>
      </c>
      <c r="P70" s="146">
        <v>0</v>
      </c>
      <c r="Q70" s="146">
        <v>0</v>
      </c>
      <c r="R70" s="146">
        <v>0</v>
      </c>
      <c r="S70" s="146">
        <v>0</v>
      </c>
      <c r="T70" s="136">
        <v>0</v>
      </c>
      <c r="U70" s="131">
        <v>0</v>
      </c>
      <c r="V70" s="131">
        <v>0</v>
      </c>
    </row>
    <row r="71" spans="1:22" ht="30" customHeight="1">
      <c r="A71" s="140" t="s">
        <v>102</v>
      </c>
      <c r="B71" s="140" t="s">
        <v>106</v>
      </c>
      <c r="C71" s="141" t="s">
        <v>103</v>
      </c>
      <c r="D71" s="142" t="s">
        <v>141</v>
      </c>
      <c r="E71" s="143" t="s">
        <v>203</v>
      </c>
      <c r="F71" s="130" t="s">
        <v>221</v>
      </c>
      <c r="G71" s="129" t="s">
        <v>440</v>
      </c>
      <c r="H71" s="144">
        <v>1</v>
      </c>
      <c r="I71" s="145">
        <v>5000</v>
      </c>
      <c r="J71" s="132">
        <v>5000</v>
      </c>
      <c r="K71" s="146">
        <v>5000</v>
      </c>
      <c r="L71" s="146">
        <v>0</v>
      </c>
      <c r="M71" s="146">
        <v>5000</v>
      </c>
      <c r="N71" s="146">
        <v>0</v>
      </c>
      <c r="O71" s="146">
        <v>0</v>
      </c>
      <c r="P71" s="146">
        <v>0</v>
      </c>
      <c r="Q71" s="146">
        <v>0</v>
      </c>
      <c r="R71" s="146">
        <v>0</v>
      </c>
      <c r="S71" s="146">
        <v>0</v>
      </c>
      <c r="T71" s="136">
        <v>0</v>
      </c>
      <c r="U71" s="131">
        <v>0</v>
      </c>
      <c r="V71" s="131">
        <v>0</v>
      </c>
    </row>
    <row r="72" spans="1:22" ht="30" customHeight="1">
      <c r="A72" s="140" t="s">
        <v>102</v>
      </c>
      <c r="B72" s="140" t="s">
        <v>106</v>
      </c>
      <c r="C72" s="141" t="s">
        <v>103</v>
      </c>
      <c r="D72" s="142" t="s">
        <v>141</v>
      </c>
      <c r="E72" s="143" t="s">
        <v>203</v>
      </c>
      <c r="F72" s="130" t="s">
        <v>221</v>
      </c>
      <c r="G72" s="129" t="s">
        <v>441</v>
      </c>
      <c r="H72" s="144">
        <v>4</v>
      </c>
      <c r="I72" s="145">
        <v>11000</v>
      </c>
      <c r="J72" s="132">
        <v>22000</v>
      </c>
      <c r="K72" s="146">
        <v>22000</v>
      </c>
      <c r="L72" s="146">
        <v>0</v>
      </c>
      <c r="M72" s="146">
        <v>22000</v>
      </c>
      <c r="N72" s="146">
        <v>0</v>
      </c>
      <c r="O72" s="146">
        <v>0</v>
      </c>
      <c r="P72" s="146">
        <v>0</v>
      </c>
      <c r="Q72" s="146">
        <v>0</v>
      </c>
      <c r="R72" s="146">
        <v>0</v>
      </c>
      <c r="S72" s="146">
        <v>0</v>
      </c>
      <c r="T72" s="136">
        <v>0</v>
      </c>
      <c r="U72" s="131">
        <v>0</v>
      </c>
      <c r="V72" s="131">
        <v>0</v>
      </c>
    </row>
    <row r="73" spans="1:22" ht="30" customHeight="1">
      <c r="A73" s="140"/>
      <c r="B73" s="140"/>
      <c r="C73" s="141"/>
      <c r="D73" s="142" t="s">
        <v>471</v>
      </c>
      <c r="E73" s="143" t="s">
        <v>222</v>
      </c>
      <c r="F73" s="130"/>
      <c r="G73" s="129"/>
      <c r="H73" s="144">
        <v>5400</v>
      </c>
      <c r="I73" s="145">
        <v>1510970</v>
      </c>
      <c r="J73" s="132">
        <v>2010068</v>
      </c>
      <c r="K73" s="146">
        <v>2010068</v>
      </c>
      <c r="L73" s="146">
        <v>2010068</v>
      </c>
      <c r="M73" s="146">
        <v>0</v>
      </c>
      <c r="N73" s="146">
        <v>0</v>
      </c>
      <c r="O73" s="146">
        <v>0</v>
      </c>
      <c r="P73" s="146">
        <v>0</v>
      </c>
      <c r="Q73" s="146">
        <v>0</v>
      </c>
      <c r="R73" s="146">
        <v>0</v>
      </c>
      <c r="S73" s="146">
        <v>0</v>
      </c>
      <c r="T73" s="136">
        <v>0</v>
      </c>
      <c r="U73" s="131">
        <v>0</v>
      </c>
      <c r="V73" s="131">
        <v>0</v>
      </c>
    </row>
    <row r="74" spans="1:22" ht="20.25" customHeight="1">
      <c r="A74" s="140" t="s">
        <v>102</v>
      </c>
      <c r="B74" s="140" t="s">
        <v>106</v>
      </c>
      <c r="C74" s="141" t="s">
        <v>106</v>
      </c>
      <c r="D74" s="142" t="s">
        <v>145</v>
      </c>
      <c r="E74" s="143" t="s">
        <v>216</v>
      </c>
      <c r="F74" s="130" t="s">
        <v>222</v>
      </c>
      <c r="G74" s="129" t="s">
        <v>472</v>
      </c>
      <c r="H74" s="144">
        <v>2</v>
      </c>
      <c r="I74" s="145">
        <v>3500</v>
      </c>
      <c r="J74" s="132">
        <v>7000</v>
      </c>
      <c r="K74" s="146">
        <v>7000</v>
      </c>
      <c r="L74" s="146">
        <v>7000</v>
      </c>
      <c r="M74" s="146">
        <v>0</v>
      </c>
      <c r="N74" s="146">
        <v>0</v>
      </c>
      <c r="O74" s="146">
        <v>0</v>
      </c>
      <c r="P74" s="146">
        <v>0</v>
      </c>
      <c r="Q74" s="146">
        <v>0</v>
      </c>
      <c r="R74" s="146">
        <v>0</v>
      </c>
      <c r="S74" s="146">
        <v>0</v>
      </c>
      <c r="T74" s="136">
        <v>0</v>
      </c>
      <c r="U74" s="131">
        <v>0</v>
      </c>
      <c r="V74" s="131">
        <v>0</v>
      </c>
    </row>
    <row r="75" spans="1:22" ht="30" customHeight="1">
      <c r="A75" s="140" t="s">
        <v>102</v>
      </c>
      <c r="B75" s="140" t="s">
        <v>106</v>
      </c>
      <c r="C75" s="141" t="s">
        <v>106</v>
      </c>
      <c r="D75" s="142" t="s">
        <v>145</v>
      </c>
      <c r="E75" s="143" t="s">
        <v>216</v>
      </c>
      <c r="F75" s="130" t="s">
        <v>222</v>
      </c>
      <c r="G75" s="129" t="s">
        <v>434</v>
      </c>
      <c r="H75" s="144">
        <v>15</v>
      </c>
      <c r="I75" s="145">
        <v>10300</v>
      </c>
      <c r="J75" s="132">
        <v>73000</v>
      </c>
      <c r="K75" s="146">
        <v>73000</v>
      </c>
      <c r="L75" s="146">
        <v>73000</v>
      </c>
      <c r="M75" s="146">
        <v>0</v>
      </c>
      <c r="N75" s="146">
        <v>0</v>
      </c>
      <c r="O75" s="146">
        <v>0</v>
      </c>
      <c r="P75" s="146">
        <v>0</v>
      </c>
      <c r="Q75" s="146">
        <v>0</v>
      </c>
      <c r="R75" s="146">
        <v>0</v>
      </c>
      <c r="S75" s="146">
        <v>0</v>
      </c>
      <c r="T75" s="136">
        <v>0</v>
      </c>
      <c r="U75" s="131">
        <v>0</v>
      </c>
      <c r="V75" s="131">
        <v>0</v>
      </c>
    </row>
    <row r="76" spans="1:22" ht="30" customHeight="1">
      <c r="A76" s="140" t="s">
        <v>102</v>
      </c>
      <c r="B76" s="140" t="s">
        <v>106</v>
      </c>
      <c r="C76" s="141" t="s">
        <v>106</v>
      </c>
      <c r="D76" s="142" t="s">
        <v>145</v>
      </c>
      <c r="E76" s="143" t="s">
        <v>216</v>
      </c>
      <c r="F76" s="130" t="s">
        <v>222</v>
      </c>
      <c r="G76" s="129" t="s">
        <v>469</v>
      </c>
      <c r="H76" s="144">
        <v>2</v>
      </c>
      <c r="I76" s="145">
        <v>7000</v>
      </c>
      <c r="J76" s="132">
        <v>14000</v>
      </c>
      <c r="K76" s="146">
        <v>14000</v>
      </c>
      <c r="L76" s="146">
        <v>14000</v>
      </c>
      <c r="M76" s="146">
        <v>0</v>
      </c>
      <c r="N76" s="146">
        <v>0</v>
      </c>
      <c r="O76" s="146">
        <v>0</v>
      </c>
      <c r="P76" s="146">
        <v>0</v>
      </c>
      <c r="Q76" s="146">
        <v>0</v>
      </c>
      <c r="R76" s="146">
        <v>0</v>
      </c>
      <c r="S76" s="146">
        <v>0</v>
      </c>
      <c r="T76" s="136">
        <v>0</v>
      </c>
      <c r="U76" s="131">
        <v>0</v>
      </c>
      <c r="V76" s="131">
        <v>0</v>
      </c>
    </row>
    <row r="77" spans="1:22" ht="30" customHeight="1">
      <c r="A77" s="140" t="s">
        <v>102</v>
      </c>
      <c r="B77" s="140" t="s">
        <v>106</v>
      </c>
      <c r="C77" s="141" t="s">
        <v>106</v>
      </c>
      <c r="D77" s="142" t="s">
        <v>145</v>
      </c>
      <c r="E77" s="143" t="s">
        <v>216</v>
      </c>
      <c r="F77" s="130" t="s">
        <v>222</v>
      </c>
      <c r="G77" s="129" t="s">
        <v>473</v>
      </c>
      <c r="H77" s="144">
        <v>26</v>
      </c>
      <c r="I77" s="145">
        <v>5050</v>
      </c>
      <c r="J77" s="132">
        <v>38000</v>
      </c>
      <c r="K77" s="146">
        <v>38000</v>
      </c>
      <c r="L77" s="146">
        <v>38000</v>
      </c>
      <c r="M77" s="146">
        <v>0</v>
      </c>
      <c r="N77" s="146">
        <v>0</v>
      </c>
      <c r="O77" s="146">
        <v>0</v>
      </c>
      <c r="P77" s="146">
        <v>0</v>
      </c>
      <c r="Q77" s="146">
        <v>0</v>
      </c>
      <c r="R77" s="146">
        <v>0</v>
      </c>
      <c r="S77" s="146">
        <v>0</v>
      </c>
      <c r="T77" s="136">
        <v>0</v>
      </c>
      <c r="U77" s="131">
        <v>0</v>
      </c>
      <c r="V77" s="131">
        <v>0</v>
      </c>
    </row>
    <row r="78" spans="1:22" ht="20.25" customHeight="1">
      <c r="A78" s="140" t="s">
        <v>102</v>
      </c>
      <c r="B78" s="140" t="s">
        <v>106</v>
      </c>
      <c r="C78" s="141" t="s">
        <v>106</v>
      </c>
      <c r="D78" s="142" t="s">
        <v>145</v>
      </c>
      <c r="E78" s="143" t="s">
        <v>216</v>
      </c>
      <c r="F78" s="130" t="s">
        <v>222</v>
      </c>
      <c r="G78" s="129" t="s">
        <v>474</v>
      </c>
      <c r="H78" s="144">
        <v>20</v>
      </c>
      <c r="I78" s="145">
        <v>390</v>
      </c>
      <c r="J78" s="132">
        <v>7800</v>
      </c>
      <c r="K78" s="146">
        <v>7800</v>
      </c>
      <c r="L78" s="146">
        <v>7800</v>
      </c>
      <c r="M78" s="146">
        <v>0</v>
      </c>
      <c r="N78" s="146">
        <v>0</v>
      </c>
      <c r="O78" s="146">
        <v>0</v>
      </c>
      <c r="P78" s="146">
        <v>0</v>
      </c>
      <c r="Q78" s="146">
        <v>0</v>
      </c>
      <c r="R78" s="146">
        <v>0</v>
      </c>
      <c r="S78" s="146">
        <v>0</v>
      </c>
      <c r="T78" s="136">
        <v>0</v>
      </c>
      <c r="U78" s="131">
        <v>0</v>
      </c>
      <c r="V78" s="131">
        <v>0</v>
      </c>
    </row>
    <row r="79" spans="1:22" ht="30" customHeight="1">
      <c r="A79" s="140" t="s">
        <v>102</v>
      </c>
      <c r="B79" s="140" t="s">
        <v>106</v>
      </c>
      <c r="C79" s="141" t="s">
        <v>106</v>
      </c>
      <c r="D79" s="142" t="s">
        <v>145</v>
      </c>
      <c r="E79" s="143" t="s">
        <v>216</v>
      </c>
      <c r="F79" s="130" t="s">
        <v>222</v>
      </c>
      <c r="G79" s="129" t="s">
        <v>435</v>
      </c>
      <c r="H79" s="144">
        <v>22</v>
      </c>
      <c r="I79" s="145">
        <v>2100</v>
      </c>
      <c r="J79" s="132">
        <v>24000</v>
      </c>
      <c r="K79" s="146">
        <v>24000</v>
      </c>
      <c r="L79" s="146">
        <v>24000</v>
      </c>
      <c r="M79" s="146">
        <v>0</v>
      </c>
      <c r="N79" s="146">
        <v>0</v>
      </c>
      <c r="O79" s="146">
        <v>0</v>
      </c>
      <c r="P79" s="146">
        <v>0</v>
      </c>
      <c r="Q79" s="146">
        <v>0</v>
      </c>
      <c r="R79" s="146">
        <v>0</v>
      </c>
      <c r="S79" s="146">
        <v>0</v>
      </c>
      <c r="T79" s="136">
        <v>0</v>
      </c>
      <c r="U79" s="131">
        <v>0</v>
      </c>
      <c r="V79" s="131">
        <v>0</v>
      </c>
    </row>
    <row r="80" spans="1:22" ht="30" customHeight="1">
      <c r="A80" s="140" t="s">
        <v>102</v>
      </c>
      <c r="B80" s="140" t="s">
        <v>106</v>
      </c>
      <c r="C80" s="141" t="s">
        <v>106</v>
      </c>
      <c r="D80" s="142" t="s">
        <v>145</v>
      </c>
      <c r="E80" s="143" t="s">
        <v>216</v>
      </c>
      <c r="F80" s="130" t="s">
        <v>222</v>
      </c>
      <c r="G80" s="129" t="s">
        <v>437</v>
      </c>
      <c r="H80" s="144">
        <v>1</v>
      </c>
      <c r="I80" s="145">
        <v>20000</v>
      </c>
      <c r="J80" s="132">
        <v>20000</v>
      </c>
      <c r="K80" s="146">
        <v>20000</v>
      </c>
      <c r="L80" s="146">
        <v>20000</v>
      </c>
      <c r="M80" s="146">
        <v>0</v>
      </c>
      <c r="N80" s="146">
        <v>0</v>
      </c>
      <c r="O80" s="146">
        <v>0</v>
      </c>
      <c r="P80" s="146">
        <v>0</v>
      </c>
      <c r="Q80" s="146">
        <v>0</v>
      </c>
      <c r="R80" s="146">
        <v>0</v>
      </c>
      <c r="S80" s="146">
        <v>0</v>
      </c>
      <c r="T80" s="136">
        <v>0</v>
      </c>
      <c r="U80" s="131">
        <v>0</v>
      </c>
      <c r="V80" s="131">
        <v>0</v>
      </c>
    </row>
    <row r="81" spans="1:22" ht="20.25" customHeight="1">
      <c r="A81" s="140" t="s">
        <v>102</v>
      </c>
      <c r="B81" s="140" t="s">
        <v>106</v>
      </c>
      <c r="C81" s="141" t="s">
        <v>106</v>
      </c>
      <c r="D81" s="142" t="s">
        <v>145</v>
      </c>
      <c r="E81" s="143" t="s">
        <v>216</v>
      </c>
      <c r="F81" s="130" t="s">
        <v>222</v>
      </c>
      <c r="G81" s="129" t="s">
        <v>465</v>
      </c>
      <c r="H81" s="144">
        <v>2</v>
      </c>
      <c r="I81" s="145">
        <v>1480</v>
      </c>
      <c r="J81" s="132">
        <v>2960</v>
      </c>
      <c r="K81" s="146">
        <v>2960</v>
      </c>
      <c r="L81" s="146">
        <v>2960</v>
      </c>
      <c r="M81" s="146">
        <v>0</v>
      </c>
      <c r="N81" s="146">
        <v>0</v>
      </c>
      <c r="O81" s="146">
        <v>0</v>
      </c>
      <c r="P81" s="146">
        <v>0</v>
      </c>
      <c r="Q81" s="146">
        <v>0</v>
      </c>
      <c r="R81" s="146">
        <v>0</v>
      </c>
      <c r="S81" s="146">
        <v>0</v>
      </c>
      <c r="T81" s="136">
        <v>0</v>
      </c>
      <c r="U81" s="131">
        <v>0</v>
      </c>
      <c r="V81" s="131">
        <v>0</v>
      </c>
    </row>
    <row r="82" spans="1:22" ht="30" customHeight="1">
      <c r="A82" s="140" t="s">
        <v>102</v>
      </c>
      <c r="B82" s="140" t="s">
        <v>106</v>
      </c>
      <c r="C82" s="141" t="s">
        <v>106</v>
      </c>
      <c r="D82" s="142" t="s">
        <v>145</v>
      </c>
      <c r="E82" s="143" t="s">
        <v>216</v>
      </c>
      <c r="F82" s="130" t="s">
        <v>222</v>
      </c>
      <c r="G82" s="129" t="s">
        <v>441</v>
      </c>
      <c r="H82" s="144">
        <v>23</v>
      </c>
      <c r="I82" s="145">
        <v>18370</v>
      </c>
      <c r="J82" s="132">
        <v>109450</v>
      </c>
      <c r="K82" s="146">
        <v>109450</v>
      </c>
      <c r="L82" s="146">
        <v>109450</v>
      </c>
      <c r="M82" s="146">
        <v>0</v>
      </c>
      <c r="N82" s="146">
        <v>0</v>
      </c>
      <c r="O82" s="146">
        <v>0</v>
      </c>
      <c r="P82" s="146">
        <v>0</v>
      </c>
      <c r="Q82" s="146">
        <v>0</v>
      </c>
      <c r="R82" s="146">
        <v>0</v>
      </c>
      <c r="S82" s="146">
        <v>0</v>
      </c>
      <c r="T82" s="136">
        <v>0</v>
      </c>
      <c r="U82" s="131">
        <v>0</v>
      </c>
      <c r="V82" s="131">
        <v>0</v>
      </c>
    </row>
    <row r="83" spans="1:22" ht="30" customHeight="1">
      <c r="A83" s="140" t="s">
        <v>102</v>
      </c>
      <c r="B83" s="140" t="s">
        <v>106</v>
      </c>
      <c r="C83" s="141" t="s">
        <v>106</v>
      </c>
      <c r="D83" s="142" t="s">
        <v>145</v>
      </c>
      <c r="E83" s="143" t="s">
        <v>216</v>
      </c>
      <c r="F83" s="130" t="s">
        <v>222</v>
      </c>
      <c r="G83" s="129" t="s">
        <v>442</v>
      </c>
      <c r="H83" s="144">
        <v>4659</v>
      </c>
      <c r="I83" s="145">
        <v>90462</v>
      </c>
      <c r="J83" s="132">
        <v>220964</v>
      </c>
      <c r="K83" s="146">
        <v>220964</v>
      </c>
      <c r="L83" s="146">
        <v>220964</v>
      </c>
      <c r="M83" s="146">
        <v>0</v>
      </c>
      <c r="N83" s="146">
        <v>0</v>
      </c>
      <c r="O83" s="146">
        <v>0</v>
      </c>
      <c r="P83" s="146">
        <v>0</v>
      </c>
      <c r="Q83" s="146">
        <v>0</v>
      </c>
      <c r="R83" s="146">
        <v>0</v>
      </c>
      <c r="S83" s="146">
        <v>0</v>
      </c>
      <c r="T83" s="136">
        <v>0</v>
      </c>
      <c r="U83" s="131">
        <v>0</v>
      </c>
      <c r="V83" s="131">
        <v>0</v>
      </c>
    </row>
    <row r="84" spans="1:22" ht="30" customHeight="1">
      <c r="A84" s="140" t="s">
        <v>102</v>
      </c>
      <c r="B84" s="140" t="s">
        <v>106</v>
      </c>
      <c r="C84" s="141" t="s">
        <v>106</v>
      </c>
      <c r="D84" s="142" t="s">
        <v>145</v>
      </c>
      <c r="E84" s="143" t="s">
        <v>216</v>
      </c>
      <c r="F84" s="130" t="s">
        <v>222</v>
      </c>
      <c r="G84" s="129" t="s">
        <v>452</v>
      </c>
      <c r="H84" s="144">
        <v>480</v>
      </c>
      <c r="I84" s="145">
        <v>480</v>
      </c>
      <c r="J84" s="132">
        <v>28200</v>
      </c>
      <c r="K84" s="146">
        <v>28200</v>
      </c>
      <c r="L84" s="146">
        <v>28200</v>
      </c>
      <c r="M84" s="146">
        <v>0</v>
      </c>
      <c r="N84" s="146">
        <v>0</v>
      </c>
      <c r="O84" s="146">
        <v>0</v>
      </c>
      <c r="P84" s="146">
        <v>0</v>
      </c>
      <c r="Q84" s="146">
        <v>0</v>
      </c>
      <c r="R84" s="146">
        <v>0</v>
      </c>
      <c r="S84" s="146">
        <v>0</v>
      </c>
      <c r="T84" s="136">
        <v>0</v>
      </c>
      <c r="U84" s="131">
        <v>0</v>
      </c>
      <c r="V84" s="131">
        <v>0</v>
      </c>
    </row>
    <row r="85" spans="1:22" ht="30" customHeight="1">
      <c r="A85" s="140" t="s">
        <v>102</v>
      </c>
      <c r="B85" s="140" t="s">
        <v>106</v>
      </c>
      <c r="C85" s="141" t="s">
        <v>106</v>
      </c>
      <c r="D85" s="142" t="s">
        <v>145</v>
      </c>
      <c r="E85" s="143" t="s">
        <v>216</v>
      </c>
      <c r="F85" s="130" t="s">
        <v>222</v>
      </c>
      <c r="G85" s="129" t="s">
        <v>475</v>
      </c>
      <c r="H85" s="144">
        <v>2</v>
      </c>
      <c r="I85" s="145">
        <v>40000</v>
      </c>
      <c r="J85" s="132">
        <v>40000</v>
      </c>
      <c r="K85" s="146">
        <v>40000</v>
      </c>
      <c r="L85" s="146">
        <v>40000</v>
      </c>
      <c r="M85" s="146">
        <v>0</v>
      </c>
      <c r="N85" s="146">
        <v>0</v>
      </c>
      <c r="O85" s="146">
        <v>0</v>
      </c>
      <c r="P85" s="146">
        <v>0</v>
      </c>
      <c r="Q85" s="146">
        <v>0</v>
      </c>
      <c r="R85" s="146">
        <v>0</v>
      </c>
      <c r="S85" s="146">
        <v>0</v>
      </c>
      <c r="T85" s="136">
        <v>0</v>
      </c>
      <c r="U85" s="131">
        <v>0</v>
      </c>
      <c r="V85" s="131">
        <v>0</v>
      </c>
    </row>
    <row r="86" spans="1:22" ht="30" customHeight="1">
      <c r="A86" s="140" t="s">
        <v>102</v>
      </c>
      <c r="B86" s="140" t="s">
        <v>106</v>
      </c>
      <c r="C86" s="141" t="s">
        <v>106</v>
      </c>
      <c r="D86" s="142" t="s">
        <v>145</v>
      </c>
      <c r="E86" s="143" t="s">
        <v>216</v>
      </c>
      <c r="F86" s="130" t="s">
        <v>222</v>
      </c>
      <c r="G86" s="129" t="s">
        <v>443</v>
      </c>
      <c r="H86" s="144">
        <v>6</v>
      </c>
      <c r="I86" s="145">
        <v>31600</v>
      </c>
      <c r="J86" s="132">
        <v>38000</v>
      </c>
      <c r="K86" s="146">
        <v>38000</v>
      </c>
      <c r="L86" s="146">
        <v>38000</v>
      </c>
      <c r="M86" s="146">
        <v>0</v>
      </c>
      <c r="N86" s="146">
        <v>0</v>
      </c>
      <c r="O86" s="146">
        <v>0</v>
      </c>
      <c r="P86" s="146">
        <v>0</v>
      </c>
      <c r="Q86" s="146">
        <v>0</v>
      </c>
      <c r="R86" s="146">
        <v>0</v>
      </c>
      <c r="S86" s="146">
        <v>0</v>
      </c>
      <c r="T86" s="136">
        <v>0</v>
      </c>
      <c r="U86" s="131">
        <v>0</v>
      </c>
      <c r="V86" s="131">
        <v>0</v>
      </c>
    </row>
    <row r="87" spans="1:22" ht="30" customHeight="1">
      <c r="A87" s="140" t="s">
        <v>102</v>
      </c>
      <c r="B87" s="140" t="s">
        <v>106</v>
      </c>
      <c r="C87" s="141" t="s">
        <v>106</v>
      </c>
      <c r="D87" s="142" t="s">
        <v>145</v>
      </c>
      <c r="E87" s="143" t="s">
        <v>216</v>
      </c>
      <c r="F87" s="130" t="s">
        <v>222</v>
      </c>
      <c r="G87" s="129" t="s">
        <v>466</v>
      </c>
      <c r="H87" s="144">
        <v>3</v>
      </c>
      <c r="I87" s="145">
        <v>35000</v>
      </c>
      <c r="J87" s="132">
        <v>105000</v>
      </c>
      <c r="K87" s="146">
        <v>105000</v>
      </c>
      <c r="L87" s="146">
        <v>105000</v>
      </c>
      <c r="M87" s="146">
        <v>0</v>
      </c>
      <c r="N87" s="146">
        <v>0</v>
      </c>
      <c r="O87" s="146">
        <v>0</v>
      </c>
      <c r="P87" s="146">
        <v>0</v>
      </c>
      <c r="Q87" s="146">
        <v>0</v>
      </c>
      <c r="R87" s="146">
        <v>0</v>
      </c>
      <c r="S87" s="146">
        <v>0</v>
      </c>
      <c r="T87" s="136">
        <v>0</v>
      </c>
      <c r="U87" s="131">
        <v>0</v>
      </c>
      <c r="V87" s="131">
        <v>0</v>
      </c>
    </row>
    <row r="88" spans="1:22" ht="30" customHeight="1">
      <c r="A88" s="140" t="s">
        <v>102</v>
      </c>
      <c r="B88" s="140" t="s">
        <v>106</v>
      </c>
      <c r="C88" s="141" t="s">
        <v>106</v>
      </c>
      <c r="D88" s="142" t="s">
        <v>145</v>
      </c>
      <c r="E88" s="143" t="s">
        <v>216</v>
      </c>
      <c r="F88" s="130" t="s">
        <v>222</v>
      </c>
      <c r="G88" s="129" t="s">
        <v>444</v>
      </c>
      <c r="H88" s="144">
        <v>6</v>
      </c>
      <c r="I88" s="145">
        <v>78500</v>
      </c>
      <c r="J88" s="132">
        <v>89000</v>
      </c>
      <c r="K88" s="146">
        <v>89000</v>
      </c>
      <c r="L88" s="146">
        <v>89000</v>
      </c>
      <c r="M88" s="146">
        <v>0</v>
      </c>
      <c r="N88" s="146">
        <v>0</v>
      </c>
      <c r="O88" s="146">
        <v>0</v>
      </c>
      <c r="P88" s="146">
        <v>0</v>
      </c>
      <c r="Q88" s="146">
        <v>0</v>
      </c>
      <c r="R88" s="146">
        <v>0</v>
      </c>
      <c r="S88" s="146">
        <v>0</v>
      </c>
      <c r="T88" s="136">
        <v>0</v>
      </c>
      <c r="U88" s="131">
        <v>0</v>
      </c>
      <c r="V88" s="131">
        <v>0</v>
      </c>
    </row>
    <row r="89" spans="1:22" ht="30" customHeight="1">
      <c r="A89" s="140" t="s">
        <v>102</v>
      </c>
      <c r="B89" s="140" t="s">
        <v>106</v>
      </c>
      <c r="C89" s="141" t="s">
        <v>106</v>
      </c>
      <c r="D89" s="142" t="s">
        <v>145</v>
      </c>
      <c r="E89" s="143" t="s">
        <v>216</v>
      </c>
      <c r="F89" s="130" t="s">
        <v>222</v>
      </c>
      <c r="G89" s="129" t="s">
        <v>456</v>
      </c>
      <c r="H89" s="144">
        <v>5</v>
      </c>
      <c r="I89" s="145">
        <v>15758</v>
      </c>
      <c r="J89" s="132">
        <v>33794</v>
      </c>
      <c r="K89" s="146">
        <v>33794</v>
      </c>
      <c r="L89" s="146">
        <v>33794</v>
      </c>
      <c r="M89" s="146">
        <v>0</v>
      </c>
      <c r="N89" s="146">
        <v>0</v>
      </c>
      <c r="O89" s="146">
        <v>0</v>
      </c>
      <c r="P89" s="146">
        <v>0</v>
      </c>
      <c r="Q89" s="146">
        <v>0</v>
      </c>
      <c r="R89" s="146">
        <v>0</v>
      </c>
      <c r="S89" s="146">
        <v>0</v>
      </c>
      <c r="T89" s="136">
        <v>0</v>
      </c>
      <c r="U89" s="131">
        <v>0</v>
      </c>
      <c r="V89" s="131">
        <v>0</v>
      </c>
    </row>
    <row r="90" spans="1:22" ht="30" customHeight="1">
      <c r="A90" s="140" t="s">
        <v>102</v>
      </c>
      <c r="B90" s="140" t="s">
        <v>106</v>
      </c>
      <c r="C90" s="141" t="s">
        <v>106</v>
      </c>
      <c r="D90" s="142" t="s">
        <v>145</v>
      </c>
      <c r="E90" s="143" t="s">
        <v>216</v>
      </c>
      <c r="F90" s="130" t="s">
        <v>222</v>
      </c>
      <c r="G90" s="129" t="s">
        <v>446</v>
      </c>
      <c r="H90" s="144">
        <v>2</v>
      </c>
      <c r="I90" s="145">
        <v>280000</v>
      </c>
      <c r="J90" s="132">
        <v>280000</v>
      </c>
      <c r="K90" s="146">
        <v>280000</v>
      </c>
      <c r="L90" s="146">
        <v>280000</v>
      </c>
      <c r="M90" s="146">
        <v>0</v>
      </c>
      <c r="N90" s="146">
        <v>0</v>
      </c>
      <c r="O90" s="146">
        <v>0</v>
      </c>
      <c r="P90" s="146">
        <v>0</v>
      </c>
      <c r="Q90" s="146">
        <v>0</v>
      </c>
      <c r="R90" s="146">
        <v>0</v>
      </c>
      <c r="S90" s="146">
        <v>0</v>
      </c>
      <c r="T90" s="136">
        <v>0</v>
      </c>
      <c r="U90" s="131">
        <v>0</v>
      </c>
      <c r="V90" s="131">
        <v>0</v>
      </c>
    </row>
    <row r="91" spans="1:22" ht="20.25" customHeight="1">
      <c r="A91" s="140" t="s">
        <v>102</v>
      </c>
      <c r="B91" s="140" t="s">
        <v>106</v>
      </c>
      <c r="C91" s="141" t="s">
        <v>106</v>
      </c>
      <c r="D91" s="142" t="s">
        <v>145</v>
      </c>
      <c r="E91" s="143" t="s">
        <v>216</v>
      </c>
      <c r="F91" s="130" t="s">
        <v>222</v>
      </c>
      <c r="G91" s="129" t="s">
        <v>447</v>
      </c>
      <c r="H91" s="144">
        <v>100</v>
      </c>
      <c r="I91" s="145">
        <v>80</v>
      </c>
      <c r="J91" s="132">
        <v>8000</v>
      </c>
      <c r="K91" s="146">
        <v>8000</v>
      </c>
      <c r="L91" s="146">
        <v>8000</v>
      </c>
      <c r="M91" s="146">
        <v>0</v>
      </c>
      <c r="N91" s="146">
        <v>0</v>
      </c>
      <c r="O91" s="146">
        <v>0</v>
      </c>
      <c r="P91" s="146">
        <v>0</v>
      </c>
      <c r="Q91" s="146">
        <v>0</v>
      </c>
      <c r="R91" s="146">
        <v>0</v>
      </c>
      <c r="S91" s="146">
        <v>0</v>
      </c>
      <c r="T91" s="136">
        <v>0</v>
      </c>
      <c r="U91" s="131">
        <v>0</v>
      </c>
      <c r="V91" s="131">
        <v>0</v>
      </c>
    </row>
    <row r="92" spans="1:22" ht="30" customHeight="1">
      <c r="A92" s="140" t="s">
        <v>102</v>
      </c>
      <c r="B92" s="140" t="s">
        <v>106</v>
      </c>
      <c r="C92" s="141" t="s">
        <v>106</v>
      </c>
      <c r="D92" s="142" t="s">
        <v>145</v>
      </c>
      <c r="E92" s="143" t="s">
        <v>216</v>
      </c>
      <c r="F92" s="130" t="s">
        <v>222</v>
      </c>
      <c r="G92" s="129" t="s">
        <v>476</v>
      </c>
      <c r="H92" s="144">
        <v>1</v>
      </c>
      <c r="I92" s="145">
        <v>50000</v>
      </c>
      <c r="J92" s="132">
        <v>50000</v>
      </c>
      <c r="K92" s="146">
        <v>50000</v>
      </c>
      <c r="L92" s="146">
        <v>50000</v>
      </c>
      <c r="M92" s="146">
        <v>0</v>
      </c>
      <c r="N92" s="146">
        <v>0</v>
      </c>
      <c r="O92" s="146">
        <v>0</v>
      </c>
      <c r="P92" s="146">
        <v>0</v>
      </c>
      <c r="Q92" s="146">
        <v>0</v>
      </c>
      <c r="R92" s="146">
        <v>0</v>
      </c>
      <c r="S92" s="146">
        <v>0</v>
      </c>
      <c r="T92" s="136">
        <v>0</v>
      </c>
      <c r="U92" s="131">
        <v>0</v>
      </c>
      <c r="V92" s="131">
        <v>0</v>
      </c>
    </row>
    <row r="93" spans="1:22" ht="30" customHeight="1">
      <c r="A93" s="140" t="s">
        <v>102</v>
      </c>
      <c r="B93" s="140" t="s">
        <v>106</v>
      </c>
      <c r="C93" s="141" t="s">
        <v>106</v>
      </c>
      <c r="D93" s="142" t="s">
        <v>145</v>
      </c>
      <c r="E93" s="143" t="s">
        <v>216</v>
      </c>
      <c r="F93" s="130" t="s">
        <v>222</v>
      </c>
      <c r="G93" s="129" t="s">
        <v>459</v>
      </c>
      <c r="H93" s="144">
        <v>17</v>
      </c>
      <c r="I93" s="145">
        <v>492900</v>
      </c>
      <c r="J93" s="132">
        <v>492900</v>
      </c>
      <c r="K93" s="146">
        <v>492900</v>
      </c>
      <c r="L93" s="146">
        <v>492900</v>
      </c>
      <c r="M93" s="146">
        <v>0</v>
      </c>
      <c r="N93" s="146">
        <v>0</v>
      </c>
      <c r="O93" s="146">
        <v>0</v>
      </c>
      <c r="P93" s="146">
        <v>0</v>
      </c>
      <c r="Q93" s="146">
        <v>0</v>
      </c>
      <c r="R93" s="146">
        <v>0</v>
      </c>
      <c r="S93" s="146">
        <v>0</v>
      </c>
      <c r="T93" s="136">
        <v>0</v>
      </c>
      <c r="U93" s="131">
        <v>0</v>
      </c>
      <c r="V93" s="131">
        <v>0</v>
      </c>
    </row>
    <row r="94" spans="1:22" ht="30" customHeight="1">
      <c r="A94" s="140" t="s">
        <v>102</v>
      </c>
      <c r="B94" s="140" t="s">
        <v>106</v>
      </c>
      <c r="C94" s="141" t="s">
        <v>106</v>
      </c>
      <c r="D94" s="142" t="s">
        <v>145</v>
      </c>
      <c r="E94" s="143" t="s">
        <v>216</v>
      </c>
      <c r="F94" s="130" t="s">
        <v>222</v>
      </c>
      <c r="G94" s="129" t="s">
        <v>477</v>
      </c>
      <c r="H94" s="144">
        <v>1</v>
      </c>
      <c r="I94" s="145">
        <v>10000</v>
      </c>
      <c r="J94" s="132">
        <v>10000</v>
      </c>
      <c r="K94" s="146">
        <v>10000</v>
      </c>
      <c r="L94" s="146">
        <v>10000</v>
      </c>
      <c r="M94" s="146">
        <v>0</v>
      </c>
      <c r="N94" s="146">
        <v>0</v>
      </c>
      <c r="O94" s="146">
        <v>0</v>
      </c>
      <c r="P94" s="146">
        <v>0</v>
      </c>
      <c r="Q94" s="146">
        <v>0</v>
      </c>
      <c r="R94" s="146">
        <v>0</v>
      </c>
      <c r="S94" s="146">
        <v>0</v>
      </c>
      <c r="T94" s="136">
        <v>0</v>
      </c>
      <c r="U94" s="131">
        <v>0</v>
      </c>
      <c r="V94" s="131">
        <v>0</v>
      </c>
    </row>
    <row r="95" spans="1:22" ht="30" customHeight="1">
      <c r="A95" s="140" t="s">
        <v>102</v>
      </c>
      <c r="B95" s="140" t="s">
        <v>106</v>
      </c>
      <c r="C95" s="141" t="s">
        <v>106</v>
      </c>
      <c r="D95" s="142" t="s">
        <v>145</v>
      </c>
      <c r="E95" s="143" t="s">
        <v>216</v>
      </c>
      <c r="F95" s="130" t="s">
        <v>222</v>
      </c>
      <c r="G95" s="129" t="s">
        <v>478</v>
      </c>
      <c r="H95" s="144">
        <v>4</v>
      </c>
      <c r="I95" s="145">
        <v>220000</v>
      </c>
      <c r="J95" s="132">
        <v>220000</v>
      </c>
      <c r="K95" s="146">
        <v>220000</v>
      </c>
      <c r="L95" s="146">
        <v>220000</v>
      </c>
      <c r="M95" s="146">
        <v>0</v>
      </c>
      <c r="N95" s="146">
        <v>0</v>
      </c>
      <c r="O95" s="146">
        <v>0</v>
      </c>
      <c r="P95" s="146">
        <v>0</v>
      </c>
      <c r="Q95" s="146">
        <v>0</v>
      </c>
      <c r="R95" s="146">
        <v>0</v>
      </c>
      <c r="S95" s="146">
        <v>0</v>
      </c>
      <c r="T95" s="136">
        <v>0</v>
      </c>
      <c r="U95" s="131">
        <v>0</v>
      </c>
      <c r="V95" s="131">
        <v>0</v>
      </c>
    </row>
    <row r="96" spans="1:22" ht="30" customHeight="1">
      <c r="A96" s="140" t="s">
        <v>102</v>
      </c>
      <c r="B96" s="140" t="s">
        <v>106</v>
      </c>
      <c r="C96" s="141" t="s">
        <v>106</v>
      </c>
      <c r="D96" s="142" t="s">
        <v>145</v>
      </c>
      <c r="E96" s="143" t="s">
        <v>216</v>
      </c>
      <c r="F96" s="130" t="s">
        <v>222</v>
      </c>
      <c r="G96" s="129" t="s">
        <v>479</v>
      </c>
      <c r="H96" s="144">
        <v>1</v>
      </c>
      <c r="I96" s="145">
        <v>98000</v>
      </c>
      <c r="J96" s="132">
        <v>98000</v>
      </c>
      <c r="K96" s="146">
        <v>98000</v>
      </c>
      <c r="L96" s="146">
        <v>98000</v>
      </c>
      <c r="M96" s="146">
        <v>0</v>
      </c>
      <c r="N96" s="146">
        <v>0</v>
      </c>
      <c r="O96" s="146">
        <v>0</v>
      </c>
      <c r="P96" s="146">
        <v>0</v>
      </c>
      <c r="Q96" s="146">
        <v>0</v>
      </c>
      <c r="R96" s="146">
        <v>0</v>
      </c>
      <c r="S96" s="146">
        <v>0</v>
      </c>
      <c r="T96" s="136">
        <v>0</v>
      </c>
      <c r="U96" s="131">
        <v>0</v>
      </c>
      <c r="V96" s="131">
        <v>0</v>
      </c>
    </row>
    <row r="97" spans="1:22" ht="30" customHeight="1">
      <c r="A97" s="140"/>
      <c r="B97" s="140"/>
      <c r="C97" s="141"/>
      <c r="D97" s="142" t="s">
        <v>480</v>
      </c>
      <c r="E97" s="143" t="s">
        <v>223</v>
      </c>
      <c r="F97" s="130"/>
      <c r="G97" s="129"/>
      <c r="H97" s="144">
        <v>6678</v>
      </c>
      <c r="I97" s="145">
        <v>641084.2</v>
      </c>
      <c r="J97" s="132">
        <v>1203722</v>
      </c>
      <c r="K97" s="146">
        <v>1203722</v>
      </c>
      <c r="L97" s="146">
        <v>1203722</v>
      </c>
      <c r="M97" s="146">
        <v>0</v>
      </c>
      <c r="N97" s="146">
        <v>0</v>
      </c>
      <c r="O97" s="146">
        <v>0</v>
      </c>
      <c r="P97" s="146">
        <v>0</v>
      </c>
      <c r="Q97" s="146">
        <v>0</v>
      </c>
      <c r="R97" s="146">
        <v>0</v>
      </c>
      <c r="S97" s="146">
        <v>0</v>
      </c>
      <c r="T97" s="136">
        <v>0</v>
      </c>
      <c r="U97" s="131">
        <v>0</v>
      </c>
      <c r="V97" s="131">
        <v>0</v>
      </c>
    </row>
    <row r="98" spans="1:22" ht="30" customHeight="1">
      <c r="A98" s="140" t="s">
        <v>102</v>
      </c>
      <c r="B98" s="140" t="s">
        <v>106</v>
      </c>
      <c r="C98" s="141" t="s">
        <v>106</v>
      </c>
      <c r="D98" s="142" t="s">
        <v>147</v>
      </c>
      <c r="E98" s="143" t="s">
        <v>216</v>
      </c>
      <c r="F98" s="130" t="s">
        <v>223</v>
      </c>
      <c r="G98" s="129" t="s">
        <v>434</v>
      </c>
      <c r="H98" s="144">
        <v>4</v>
      </c>
      <c r="I98" s="145">
        <v>10566</v>
      </c>
      <c r="J98" s="132">
        <v>21132</v>
      </c>
      <c r="K98" s="146">
        <v>21132</v>
      </c>
      <c r="L98" s="146">
        <v>21132</v>
      </c>
      <c r="M98" s="146">
        <v>0</v>
      </c>
      <c r="N98" s="146">
        <v>0</v>
      </c>
      <c r="O98" s="146">
        <v>0</v>
      </c>
      <c r="P98" s="146">
        <v>0</v>
      </c>
      <c r="Q98" s="146">
        <v>0</v>
      </c>
      <c r="R98" s="146">
        <v>0</v>
      </c>
      <c r="S98" s="146">
        <v>0</v>
      </c>
      <c r="T98" s="136">
        <v>0</v>
      </c>
      <c r="U98" s="131">
        <v>0</v>
      </c>
      <c r="V98" s="131">
        <v>0</v>
      </c>
    </row>
    <row r="99" spans="1:22" ht="20.25" customHeight="1">
      <c r="A99" s="140" t="s">
        <v>102</v>
      </c>
      <c r="B99" s="140" t="s">
        <v>106</v>
      </c>
      <c r="C99" s="141" t="s">
        <v>106</v>
      </c>
      <c r="D99" s="142" t="s">
        <v>147</v>
      </c>
      <c r="E99" s="143" t="s">
        <v>216</v>
      </c>
      <c r="F99" s="130" t="s">
        <v>223</v>
      </c>
      <c r="G99" s="129" t="s">
        <v>436</v>
      </c>
      <c r="H99" s="144">
        <v>1</v>
      </c>
      <c r="I99" s="145">
        <v>2754</v>
      </c>
      <c r="J99" s="132">
        <v>2754</v>
      </c>
      <c r="K99" s="146">
        <v>2754</v>
      </c>
      <c r="L99" s="146">
        <v>2754</v>
      </c>
      <c r="M99" s="146">
        <v>0</v>
      </c>
      <c r="N99" s="146">
        <v>0</v>
      </c>
      <c r="O99" s="146">
        <v>0</v>
      </c>
      <c r="P99" s="146">
        <v>0</v>
      </c>
      <c r="Q99" s="146">
        <v>0</v>
      </c>
      <c r="R99" s="146">
        <v>0</v>
      </c>
      <c r="S99" s="146">
        <v>0</v>
      </c>
      <c r="T99" s="136">
        <v>0</v>
      </c>
      <c r="U99" s="131">
        <v>0</v>
      </c>
      <c r="V99" s="131">
        <v>0</v>
      </c>
    </row>
    <row r="100" spans="1:22" ht="20.25" customHeight="1">
      <c r="A100" s="140" t="s">
        <v>102</v>
      </c>
      <c r="B100" s="140" t="s">
        <v>106</v>
      </c>
      <c r="C100" s="141" t="s">
        <v>106</v>
      </c>
      <c r="D100" s="142" t="s">
        <v>147</v>
      </c>
      <c r="E100" s="143" t="s">
        <v>216</v>
      </c>
      <c r="F100" s="130" t="s">
        <v>223</v>
      </c>
      <c r="G100" s="129" t="s">
        <v>438</v>
      </c>
      <c r="H100" s="144">
        <v>1</v>
      </c>
      <c r="I100" s="145">
        <v>4260</v>
      </c>
      <c r="J100" s="132">
        <v>4260</v>
      </c>
      <c r="K100" s="146">
        <v>4260</v>
      </c>
      <c r="L100" s="146">
        <v>4260</v>
      </c>
      <c r="M100" s="146">
        <v>0</v>
      </c>
      <c r="N100" s="146">
        <v>0</v>
      </c>
      <c r="O100" s="146">
        <v>0</v>
      </c>
      <c r="P100" s="146">
        <v>0</v>
      </c>
      <c r="Q100" s="146">
        <v>0</v>
      </c>
      <c r="R100" s="146">
        <v>0</v>
      </c>
      <c r="S100" s="146">
        <v>0</v>
      </c>
      <c r="T100" s="136">
        <v>0</v>
      </c>
      <c r="U100" s="131">
        <v>0</v>
      </c>
      <c r="V100" s="131">
        <v>0</v>
      </c>
    </row>
    <row r="101" spans="1:22" ht="20.25" customHeight="1">
      <c r="A101" s="140" t="s">
        <v>102</v>
      </c>
      <c r="B101" s="140" t="s">
        <v>106</v>
      </c>
      <c r="C101" s="141" t="s">
        <v>106</v>
      </c>
      <c r="D101" s="142" t="s">
        <v>147</v>
      </c>
      <c r="E101" s="143" t="s">
        <v>216</v>
      </c>
      <c r="F101" s="130" t="s">
        <v>223</v>
      </c>
      <c r="G101" s="129" t="s">
        <v>481</v>
      </c>
      <c r="H101" s="144">
        <v>2</v>
      </c>
      <c r="I101" s="145">
        <v>2180</v>
      </c>
      <c r="J101" s="132">
        <v>4360</v>
      </c>
      <c r="K101" s="146">
        <v>4360</v>
      </c>
      <c r="L101" s="146">
        <v>4360</v>
      </c>
      <c r="M101" s="146">
        <v>0</v>
      </c>
      <c r="N101" s="146">
        <v>0</v>
      </c>
      <c r="O101" s="146">
        <v>0</v>
      </c>
      <c r="P101" s="146">
        <v>0</v>
      </c>
      <c r="Q101" s="146">
        <v>0</v>
      </c>
      <c r="R101" s="146">
        <v>0</v>
      </c>
      <c r="S101" s="146">
        <v>0</v>
      </c>
      <c r="T101" s="136">
        <v>0</v>
      </c>
      <c r="U101" s="131">
        <v>0</v>
      </c>
      <c r="V101" s="131">
        <v>0</v>
      </c>
    </row>
    <row r="102" spans="1:22" ht="30" customHeight="1">
      <c r="A102" s="140" t="s">
        <v>102</v>
      </c>
      <c r="B102" s="140" t="s">
        <v>106</v>
      </c>
      <c r="C102" s="141" t="s">
        <v>106</v>
      </c>
      <c r="D102" s="142" t="s">
        <v>147</v>
      </c>
      <c r="E102" s="143" t="s">
        <v>216</v>
      </c>
      <c r="F102" s="130" t="s">
        <v>223</v>
      </c>
      <c r="G102" s="129" t="s">
        <v>441</v>
      </c>
      <c r="H102" s="144">
        <v>10</v>
      </c>
      <c r="I102" s="145">
        <v>10500</v>
      </c>
      <c r="J102" s="132">
        <v>51200</v>
      </c>
      <c r="K102" s="146">
        <v>51200</v>
      </c>
      <c r="L102" s="146">
        <v>51200</v>
      </c>
      <c r="M102" s="146">
        <v>0</v>
      </c>
      <c r="N102" s="146">
        <v>0</v>
      </c>
      <c r="O102" s="146">
        <v>0</v>
      </c>
      <c r="P102" s="146">
        <v>0</v>
      </c>
      <c r="Q102" s="146">
        <v>0</v>
      </c>
      <c r="R102" s="146">
        <v>0</v>
      </c>
      <c r="S102" s="146">
        <v>0</v>
      </c>
      <c r="T102" s="136">
        <v>0</v>
      </c>
      <c r="U102" s="131">
        <v>0</v>
      </c>
      <c r="V102" s="131">
        <v>0</v>
      </c>
    </row>
    <row r="103" spans="1:22" ht="30" customHeight="1">
      <c r="A103" s="140" t="s">
        <v>102</v>
      </c>
      <c r="B103" s="140" t="s">
        <v>106</v>
      </c>
      <c r="C103" s="141" t="s">
        <v>106</v>
      </c>
      <c r="D103" s="142" t="s">
        <v>147</v>
      </c>
      <c r="E103" s="143" t="s">
        <v>216</v>
      </c>
      <c r="F103" s="130" t="s">
        <v>223</v>
      </c>
      <c r="G103" s="129" t="s">
        <v>452</v>
      </c>
      <c r="H103" s="144">
        <v>1</v>
      </c>
      <c r="I103" s="145">
        <v>45000</v>
      </c>
      <c r="J103" s="132">
        <v>45000</v>
      </c>
      <c r="K103" s="146">
        <v>45000</v>
      </c>
      <c r="L103" s="146">
        <v>45000</v>
      </c>
      <c r="M103" s="146">
        <v>0</v>
      </c>
      <c r="N103" s="146">
        <v>0</v>
      </c>
      <c r="O103" s="146">
        <v>0</v>
      </c>
      <c r="P103" s="146">
        <v>0</v>
      </c>
      <c r="Q103" s="146">
        <v>0</v>
      </c>
      <c r="R103" s="146">
        <v>0</v>
      </c>
      <c r="S103" s="146">
        <v>0</v>
      </c>
      <c r="T103" s="136">
        <v>0</v>
      </c>
      <c r="U103" s="131">
        <v>0</v>
      </c>
      <c r="V103" s="131">
        <v>0</v>
      </c>
    </row>
    <row r="104" spans="1:22" ht="30" customHeight="1">
      <c r="A104" s="140" t="s">
        <v>102</v>
      </c>
      <c r="B104" s="140" t="s">
        <v>106</v>
      </c>
      <c r="C104" s="141" t="s">
        <v>106</v>
      </c>
      <c r="D104" s="142" t="s">
        <v>147</v>
      </c>
      <c r="E104" s="143" t="s">
        <v>216</v>
      </c>
      <c r="F104" s="130" t="s">
        <v>223</v>
      </c>
      <c r="G104" s="129" t="s">
        <v>443</v>
      </c>
      <c r="H104" s="144">
        <v>2</v>
      </c>
      <c r="I104" s="145">
        <v>28000</v>
      </c>
      <c r="J104" s="132">
        <v>56000</v>
      </c>
      <c r="K104" s="146">
        <v>56000</v>
      </c>
      <c r="L104" s="146">
        <v>56000</v>
      </c>
      <c r="M104" s="146">
        <v>0</v>
      </c>
      <c r="N104" s="146">
        <v>0</v>
      </c>
      <c r="O104" s="146">
        <v>0</v>
      </c>
      <c r="P104" s="146">
        <v>0</v>
      </c>
      <c r="Q104" s="146">
        <v>0</v>
      </c>
      <c r="R104" s="146">
        <v>0</v>
      </c>
      <c r="S104" s="146">
        <v>0</v>
      </c>
      <c r="T104" s="136">
        <v>0</v>
      </c>
      <c r="U104" s="131">
        <v>0</v>
      </c>
      <c r="V104" s="131">
        <v>0</v>
      </c>
    </row>
    <row r="105" spans="1:22" ht="30" customHeight="1">
      <c r="A105" s="140" t="s">
        <v>102</v>
      </c>
      <c r="B105" s="140" t="s">
        <v>106</v>
      </c>
      <c r="C105" s="141" t="s">
        <v>106</v>
      </c>
      <c r="D105" s="142" t="s">
        <v>147</v>
      </c>
      <c r="E105" s="143" t="s">
        <v>216</v>
      </c>
      <c r="F105" s="130" t="s">
        <v>223</v>
      </c>
      <c r="G105" s="129" t="s">
        <v>454</v>
      </c>
      <c r="H105" s="144">
        <v>50</v>
      </c>
      <c r="I105" s="145">
        <v>400</v>
      </c>
      <c r="J105" s="132">
        <v>20000</v>
      </c>
      <c r="K105" s="146">
        <v>20000</v>
      </c>
      <c r="L105" s="146">
        <v>20000</v>
      </c>
      <c r="M105" s="146">
        <v>0</v>
      </c>
      <c r="N105" s="146">
        <v>0</v>
      </c>
      <c r="O105" s="146">
        <v>0</v>
      </c>
      <c r="P105" s="146">
        <v>0</v>
      </c>
      <c r="Q105" s="146">
        <v>0</v>
      </c>
      <c r="R105" s="146">
        <v>0</v>
      </c>
      <c r="S105" s="146">
        <v>0</v>
      </c>
      <c r="T105" s="136">
        <v>0</v>
      </c>
      <c r="U105" s="131">
        <v>0</v>
      </c>
      <c r="V105" s="131">
        <v>0</v>
      </c>
    </row>
    <row r="106" spans="1:22" ht="20.25" customHeight="1">
      <c r="A106" s="140" t="s">
        <v>102</v>
      </c>
      <c r="B106" s="140" t="s">
        <v>106</v>
      </c>
      <c r="C106" s="141" t="s">
        <v>106</v>
      </c>
      <c r="D106" s="142" t="s">
        <v>147</v>
      </c>
      <c r="E106" s="143" t="s">
        <v>216</v>
      </c>
      <c r="F106" s="130" t="s">
        <v>223</v>
      </c>
      <c r="G106" s="129" t="s">
        <v>444</v>
      </c>
      <c r="H106" s="144">
        <v>3</v>
      </c>
      <c r="I106" s="145">
        <v>1000</v>
      </c>
      <c r="J106" s="132">
        <v>3000</v>
      </c>
      <c r="K106" s="146">
        <v>3000</v>
      </c>
      <c r="L106" s="146">
        <v>3000</v>
      </c>
      <c r="M106" s="146">
        <v>0</v>
      </c>
      <c r="N106" s="146">
        <v>0</v>
      </c>
      <c r="O106" s="146">
        <v>0</v>
      </c>
      <c r="P106" s="146">
        <v>0</v>
      </c>
      <c r="Q106" s="146">
        <v>0</v>
      </c>
      <c r="R106" s="146">
        <v>0</v>
      </c>
      <c r="S106" s="146">
        <v>0</v>
      </c>
      <c r="T106" s="136">
        <v>0</v>
      </c>
      <c r="U106" s="131">
        <v>0</v>
      </c>
      <c r="V106" s="131">
        <v>0</v>
      </c>
    </row>
    <row r="107" spans="1:22" ht="20.25" customHeight="1">
      <c r="A107" s="140" t="s">
        <v>102</v>
      </c>
      <c r="B107" s="140" t="s">
        <v>106</v>
      </c>
      <c r="C107" s="141" t="s">
        <v>106</v>
      </c>
      <c r="D107" s="142" t="s">
        <v>147</v>
      </c>
      <c r="E107" s="143" t="s">
        <v>216</v>
      </c>
      <c r="F107" s="130" t="s">
        <v>223</v>
      </c>
      <c r="G107" s="129" t="s">
        <v>456</v>
      </c>
      <c r="H107" s="144">
        <v>1</v>
      </c>
      <c r="I107" s="145">
        <v>9800</v>
      </c>
      <c r="J107" s="132">
        <v>9800</v>
      </c>
      <c r="K107" s="146">
        <v>9800</v>
      </c>
      <c r="L107" s="146">
        <v>9800</v>
      </c>
      <c r="M107" s="146">
        <v>0</v>
      </c>
      <c r="N107" s="146">
        <v>0</v>
      </c>
      <c r="O107" s="146">
        <v>0</v>
      </c>
      <c r="P107" s="146">
        <v>0</v>
      </c>
      <c r="Q107" s="146">
        <v>0</v>
      </c>
      <c r="R107" s="146">
        <v>0</v>
      </c>
      <c r="S107" s="146">
        <v>0</v>
      </c>
      <c r="T107" s="136">
        <v>0</v>
      </c>
      <c r="U107" s="131">
        <v>0</v>
      </c>
      <c r="V107" s="131">
        <v>0</v>
      </c>
    </row>
    <row r="108" spans="1:22" ht="30" customHeight="1">
      <c r="A108" s="140" t="s">
        <v>102</v>
      </c>
      <c r="B108" s="140" t="s">
        <v>106</v>
      </c>
      <c r="C108" s="141" t="s">
        <v>106</v>
      </c>
      <c r="D108" s="142" t="s">
        <v>147</v>
      </c>
      <c r="E108" s="143" t="s">
        <v>216</v>
      </c>
      <c r="F108" s="130" t="s">
        <v>223</v>
      </c>
      <c r="G108" s="129" t="s">
        <v>458</v>
      </c>
      <c r="H108" s="144">
        <v>80</v>
      </c>
      <c r="I108" s="145">
        <v>850</v>
      </c>
      <c r="J108" s="132">
        <v>68000</v>
      </c>
      <c r="K108" s="146">
        <v>68000</v>
      </c>
      <c r="L108" s="146">
        <v>68000</v>
      </c>
      <c r="M108" s="146">
        <v>0</v>
      </c>
      <c r="N108" s="146">
        <v>0</v>
      </c>
      <c r="O108" s="146">
        <v>0</v>
      </c>
      <c r="P108" s="146">
        <v>0</v>
      </c>
      <c r="Q108" s="146">
        <v>0</v>
      </c>
      <c r="R108" s="146">
        <v>0</v>
      </c>
      <c r="S108" s="146">
        <v>0</v>
      </c>
      <c r="T108" s="136">
        <v>0</v>
      </c>
      <c r="U108" s="131">
        <v>0</v>
      </c>
      <c r="V108" s="131">
        <v>0</v>
      </c>
    </row>
    <row r="109" spans="1:22" ht="30" customHeight="1">
      <c r="A109" s="140" t="s">
        <v>102</v>
      </c>
      <c r="B109" s="140" t="s">
        <v>106</v>
      </c>
      <c r="C109" s="141" t="s">
        <v>106</v>
      </c>
      <c r="D109" s="142" t="s">
        <v>147</v>
      </c>
      <c r="E109" s="143" t="s">
        <v>216</v>
      </c>
      <c r="F109" s="130" t="s">
        <v>223</v>
      </c>
      <c r="G109" s="129" t="s">
        <v>482</v>
      </c>
      <c r="H109" s="144">
        <v>5704</v>
      </c>
      <c r="I109" s="145">
        <v>24.2</v>
      </c>
      <c r="J109" s="132">
        <v>39016</v>
      </c>
      <c r="K109" s="146">
        <v>39016</v>
      </c>
      <c r="L109" s="146">
        <v>39016</v>
      </c>
      <c r="M109" s="146">
        <v>0</v>
      </c>
      <c r="N109" s="146">
        <v>0</v>
      </c>
      <c r="O109" s="146">
        <v>0</v>
      </c>
      <c r="P109" s="146">
        <v>0</v>
      </c>
      <c r="Q109" s="146">
        <v>0</v>
      </c>
      <c r="R109" s="146">
        <v>0</v>
      </c>
      <c r="S109" s="146">
        <v>0</v>
      </c>
      <c r="T109" s="136">
        <v>0</v>
      </c>
      <c r="U109" s="131">
        <v>0</v>
      </c>
      <c r="V109" s="131">
        <v>0</v>
      </c>
    </row>
    <row r="110" spans="1:22" ht="30" customHeight="1">
      <c r="A110" s="140" t="s">
        <v>102</v>
      </c>
      <c r="B110" s="140" t="s">
        <v>106</v>
      </c>
      <c r="C110" s="141" t="s">
        <v>106</v>
      </c>
      <c r="D110" s="142" t="s">
        <v>147</v>
      </c>
      <c r="E110" s="143" t="s">
        <v>216</v>
      </c>
      <c r="F110" s="130" t="s">
        <v>223</v>
      </c>
      <c r="G110" s="129" t="s">
        <v>483</v>
      </c>
      <c r="H110" s="144">
        <v>800</v>
      </c>
      <c r="I110" s="145">
        <v>50</v>
      </c>
      <c r="J110" s="132">
        <v>40000</v>
      </c>
      <c r="K110" s="146">
        <v>40000</v>
      </c>
      <c r="L110" s="146">
        <v>40000</v>
      </c>
      <c r="M110" s="146">
        <v>0</v>
      </c>
      <c r="N110" s="146">
        <v>0</v>
      </c>
      <c r="O110" s="146">
        <v>0</v>
      </c>
      <c r="P110" s="146">
        <v>0</v>
      </c>
      <c r="Q110" s="146">
        <v>0</v>
      </c>
      <c r="R110" s="146">
        <v>0</v>
      </c>
      <c r="S110" s="146">
        <v>0</v>
      </c>
      <c r="T110" s="136">
        <v>0</v>
      </c>
      <c r="U110" s="131">
        <v>0</v>
      </c>
      <c r="V110" s="131">
        <v>0</v>
      </c>
    </row>
    <row r="111" spans="1:22" ht="30" customHeight="1">
      <c r="A111" s="140" t="s">
        <v>102</v>
      </c>
      <c r="B111" s="140" t="s">
        <v>106</v>
      </c>
      <c r="C111" s="141" t="s">
        <v>106</v>
      </c>
      <c r="D111" s="142" t="s">
        <v>147</v>
      </c>
      <c r="E111" s="143" t="s">
        <v>216</v>
      </c>
      <c r="F111" s="130" t="s">
        <v>223</v>
      </c>
      <c r="G111" s="129" t="s">
        <v>484</v>
      </c>
      <c r="H111" s="144">
        <v>1</v>
      </c>
      <c r="I111" s="145">
        <v>123600</v>
      </c>
      <c r="J111" s="132">
        <v>123600</v>
      </c>
      <c r="K111" s="146">
        <v>123600</v>
      </c>
      <c r="L111" s="146">
        <v>123600</v>
      </c>
      <c r="M111" s="146">
        <v>0</v>
      </c>
      <c r="N111" s="146">
        <v>0</v>
      </c>
      <c r="O111" s="146">
        <v>0</v>
      </c>
      <c r="P111" s="146">
        <v>0</v>
      </c>
      <c r="Q111" s="146">
        <v>0</v>
      </c>
      <c r="R111" s="146">
        <v>0</v>
      </c>
      <c r="S111" s="146">
        <v>0</v>
      </c>
      <c r="T111" s="136">
        <v>0</v>
      </c>
      <c r="U111" s="131">
        <v>0</v>
      </c>
      <c r="V111" s="131">
        <v>0</v>
      </c>
    </row>
    <row r="112" spans="1:22" ht="30" customHeight="1">
      <c r="A112" s="140" t="s">
        <v>102</v>
      </c>
      <c r="B112" s="140" t="s">
        <v>106</v>
      </c>
      <c r="C112" s="141" t="s">
        <v>106</v>
      </c>
      <c r="D112" s="142" t="s">
        <v>147</v>
      </c>
      <c r="E112" s="143" t="s">
        <v>216</v>
      </c>
      <c r="F112" s="130" t="s">
        <v>223</v>
      </c>
      <c r="G112" s="129" t="s">
        <v>478</v>
      </c>
      <c r="H112" s="144">
        <v>2</v>
      </c>
      <c r="I112" s="145">
        <v>160000</v>
      </c>
      <c r="J112" s="132">
        <v>160000</v>
      </c>
      <c r="K112" s="146">
        <v>160000</v>
      </c>
      <c r="L112" s="146">
        <v>160000</v>
      </c>
      <c r="M112" s="146">
        <v>0</v>
      </c>
      <c r="N112" s="146">
        <v>0</v>
      </c>
      <c r="O112" s="146">
        <v>0</v>
      </c>
      <c r="P112" s="146">
        <v>0</v>
      </c>
      <c r="Q112" s="146">
        <v>0</v>
      </c>
      <c r="R112" s="146">
        <v>0</v>
      </c>
      <c r="S112" s="146">
        <v>0</v>
      </c>
      <c r="T112" s="136">
        <v>0</v>
      </c>
      <c r="U112" s="131">
        <v>0</v>
      </c>
      <c r="V112" s="131">
        <v>0</v>
      </c>
    </row>
    <row r="113" spans="1:22" ht="30" customHeight="1">
      <c r="A113" s="140" t="s">
        <v>102</v>
      </c>
      <c r="B113" s="140" t="s">
        <v>106</v>
      </c>
      <c r="C113" s="141" t="s">
        <v>106</v>
      </c>
      <c r="D113" s="142" t="s">
        <v>147</v>
      </c>
      <c r="E113" s="143" t="s">
        <v>216</v>
      </c>
      <c r="F113" s="130" t="s">
        <v>223</v>
      </c>
      <c r="G113" s="129" t="s">
        <v>485</v>
      </c>
      <c r="H113" s="144">
        <v>1</v>
      </c>
      <c r="I113" s="145">
        <v>45000</v>
      </c>
      <c r="J113" s="132">
        <v>45000</v>
      </c>
      <c r="K113" s="146">
        <v>45000</v>
      </c>
      <c r="L113" s="146">
        <v>45000</v>
      </c>
      <c r="M113" s="146">
        <v>0</v>
      </c>
      <c r="N113" s="146">
        <v>0</v>
      </c>
      <c r="O113" s="146">
        <v>0</v>
      </c>
      <c r="P113" s="146">
        <v>0</v>
      </c>
      <c r="Q113" s="146">
        <v>0</v>
      </c>
      <c r="R113" s="146">
        <v>0</v>
      </c>
      <c r="S113" s="146">
        <v>0</v>
      </c>
      <c r="T113" s="136">
        <v>0</v>
      </c>
      <c r="U113" s="131">
        <v>0</v>
      </c>
      <c r="V113" s="131">
        <v>0</v>
      </c>
    </row>
    <row r="114" spans="1:22" ht="30" customHeight="1">
      <c r="A114" s="140" t="s">
        <v>102</v>
      </c>
      <c r="B114" s="140" t="s">
        <v>106</v>
      </c>
      <c r="C114" s="141" t="s">
        <v>106</v>
      </c>
      <c r="D114" s="142" t="s">
        <v>147</v>
      </c>
      <c r="E114" s="143" t="s">
        <v>216</v>
      </c>
      <c r="F114" s="130" t="s">
        <v>223</v>
      </c>
      <c r="G114" s="129" t="s">
        <v>486</v>
      </c>
      <c r="H114" s="144">
        <v>1</v>
      </c>
      <c r="I114" s="145">
        <v>65000</v>
      </c>
      <c r="J114" s="132">
        <v>65000</v>
      </c>
      <c r="K114" s="146">
        <v>65000</v>
      </c>
      <c r="L114" s="146">
        <v>65000</v>
      </c>
      <c r="M114" s="146">
        <v>0</v>
      </c>
      <c r="N114" s="146">
        <v>0</v>
      </c>
      <c r="O114" s="146">
        <v>0</v>
      </c>
      <c r="P114" s="146">
        <v>0</v>
      </c>
      <c r="Q114" s="146">
        <v>0</v>
      </c>
      <c r="R114" s="146">
        <v>0</v>
      </c>
      <c r="S114" s="146">
        <v>0</v>
      </c>
      <c r="T114" s="136">
        <v>0</v>
      </c>
      <c r="U114" s="131">
        <v>0</v>
      </c>
      <c r="V114" s="131">
        <v>0</v>
      </c>
    </row>
    <row r="115" spans="1:22" ht="30" customHeight="1">
      <c r="A115" s="140" t="s">
        <v>102</v>
      </c>
      <c r="B115" s="140" t="s">
        <v>106</v>
      </c>
      <c r="C115" s="141" t="s">
        <v>106</v>
      </c>
      <c r="D115" s="142" t="s">
        <v>147</v>
      </c>
      <c r="E115" s="143" t="s">
        <v>216</v>
      </c>
      <c r="F115" s="130" t="s">
        <v>223</v>
      </c>
      <c r="G115" s="129" t="s">
        <v>487</v>
      </c>
      <c r="H115" s="144">
        <v>1</v>
      </c>
      <c r="I115" s="145">
        <v>80000</v>
      </c>
      <c r="J115" s="132">
        <v>80000</v>
      </c>
      <c r="K115" s="146">
        <v>80000</v>
      </c>
      <c r="L115" s="146">
        <v>80000</v>
      </c>
      <c r="M115" s="146">
        <v>0</v>
      </c>
      <c r="N115" s="146">
        <v>0</v>
      </c>
      <c r="O115" s="146">
        <v>0</v>
      </c>
      <c r="P115" s="146">
        <v>0</v>
      </c>
      <c r="Q115" s="146">
        <v>0</v>
      </c>
      <c r="R115" s="146">
        <v>0</v>
      </c>
      <c r="S115" s="146">
        <v>0</v>
      </c>
      <c r="T115" s="136">
        <v>0</v>
      </c>
      <c r="U115" s="131">
        <v>0</v>
      </c>
      <c r="V115" s="131">
        <v>0</v>
      </c>
    </row>
    <row r="116" spans="1:22" ht="30" customHeight="1">
      <c r="A116" s="140" t="s">
        <v>102</v>
      </c>
      <c r="B116" s="140" t="s">
        <v>106</v>
      </c>
      <c r="C116" s="141" t="s">
        <v>106</v>
      </c>
      <c r="D116" s="142" t="s">
        <v>147</v>
      </c>
      <c r="E116" s="143" t="s">
        <v>216</v>
      </c>
      <c r="F116" s="130" t="s">
        <v>223</v>
      </c>
      <c r="G116" s="129" t="s">
        <v>488</v>
      </c>
      <c r="H116" s="144">
        <v>1</v>
      </c>
      <c r="I116" s="145">
        <v>23600</v>
      </c>
      <c r="J116" s="132">
        <v>23600</v>
      </c>
      <c r="K116" s="146">
        <v>23600</v>
      </c>
      <c r="L116" s="146">
        <v>23600</v>
      </c>
      <c r="M116" s="146">
        <v>0</v>
      </c>
      <c r="N116" s="146">
        <v>0</v>
      </c>
      <c r="O116" s="146">
        <v>0</v>
      </c>
      <c r="P116" s="146">
        <v>0</v>
      </c>
      <c r="Q116" s="146">
        <v>0</v>
      </c>
      <c r="R116" s="146">
        <v>0</v>
      </c>
      <c r="S116" s="146">
        <v>0</v>
      </c>
      <c r="T116" s="136">
        <v>0</v>
      </c>
      <c r="U116" s="131">
        <v>0</v>
      </c>
      <c r="V116" s="131">
        <v>0</v>
      </c>
    </row>
    <row r="117" spans="1:22" ht="30" customHeight="1">
      <c r="A117" s="140" t="s">
        <v>102</v>
      </c>
      <c r="B117" s="140" t="s">
        <v>106</v>
      </c>
      <c r="C117" s="141" t="s">
        <v>106</v>
      </c>
      <c r="D117" s="142" t="s">
        <v>147</v>
      </c>
      <c r="E117" s="143" t="s">
        <v>216</v>
      </c>
      <c r="F117" s="130" t="s">
        <v>223</v>
      </c>
      <c r="G117" s="129" t="s">
        <v>489</v>
      </c>
      <c r="H117" s="144">
        <v>12</v>
      </c>
      <c r="I117" s="145">
        <v>28500</v>
      </c>
      <c r="J117" s="132">
        <v>342000</v>
      </c>
      <c r="K117" s="146">
        <v>342000</v>
      </c>
      <c r="L117" s="146">
        <v>342000</v>
      </c>
      <c r="M117" s="146">
        <v>0</v>
      </c>
      <c r="N117" s="146">
        <v>0</v>
      </c>
      <c r="O117" s="146">
        <v>0</v>
      </c>
      <c r="P117" s="146">
        <v>0</v>
      </c>
      <c r="Q117" s="146">
        <v>0</v>
      </c>
      <c r="R117" s="146">
        <v>0</v>
      </c>
      <c r="S117" s="146">
        <v>0</v>
      </c>
      <c r="T117" s="136">
        <v>0</v>
      </c>
      <c r="U117" s="131">
        <v>0</v>
      </c>
      <c r="V117" s="131">
        <v>0</v>
      </c>
    </row>
    <row r="118" spans="1:22" ht="30" customHeight="1">
      <c r="A118" s="140"/>
      <c r="B118" s="140"/>
      <c r="C118" s="141"/>
      <c r="D118" s="142" t="s">
        <v>490</v>
      </c>
      <c r="E118" s="143" t="s">
        <v>224</v>
      </c>
      <c r="F118" s="130"/>
      <c r="G118" s="129"/>
      <c r="H118" s="144">
        <v>3755</v>
      </c>
      <c r="I118" s="145">
        <v>265008</v>
      </c>
      <c r="J118" s="132">
        <v>625000</v>
      </c>
      <c r="K118" s="146">
        <v>625000</v>
      </c>
      <c r="L118" s="146">
        <v>625000</v>
      </c>
      <c r="M118" s="146">
        <v>0</v>
      </c>
      <c r="N118" s="146">
        <v>0</v>
      </c>
      <c r="O118" s="146">
        <v>0</v>
      </c>
      <c r="P118" s="146">
        <v>0</v>
      </c>
      <c r="Q118" s="146">
        <v>0</v>
      </c>
      <c r="R118" s="146">
        <v>0</v>
      </c>
      <c r="S118" s="146">
        <v>0</v>
      </c>
      <c r="T118" s="136">
        <v>0</v>
      </c>
      <c r="U118" s="131">
        <v>0</v>
      </c>
      <c r="V118" s="131">
        <v>0</v>
      </c>
    </row>
    <row r="119" spans="1:22" ht="30" customHeight="1">
      <c r="A119" s="140" t="s">
        <v>102</v>
      </c>
      <c r="B119" s="140" t="s">
        <v>106</v>
      </c>
      <c r="C119" s="141" t="s">
        <v>106</v>
      </c>
      <c r="D119" s="142" t="s">
        <v>149</v>
      </c>
      <c r="E119" s="143" t="s">
        <v>216</v>
      </c>
      <c r="F119" s="130" t="s">
        <v>224</v>
      </c>
      <c r="G119" s="129" t="s">
        <v>441</v>
      </c>
      <c r="H119" s="144">
        <v>2</v>
      </c>
      <c r="I119" s="145">
        <v>9000</v>
      </c>
      <c r="J119" s="132">
        <v>18000</v>
      </c>
      <c r="K119" s="146">
        <v>18000</v>
      </c>
      <c r="L119" s="146">
        <v>18000</v>
      </c>
      <c r="M119" s="146">
        <v>0</v>
      </c>
      <c r="N119" s="146">
        <v>0</v>
      </c>
      <c r="O119" s="146">
        <v>0</v>
      </c>
      <c r="P119" s="146">
        <v>0</v>
      </c>
      <c r="Q119" s="146">
        <v>0</v>
      </c>
      <c r="R119" s="146">
        <v>0</v>
      </c>
      <c r="S119" s="146">
        <v>0</v>
      </c>
      <c r="T119" s="136">
        <v>0</v>
      </c>
      <c r="U119" s="131">
        <v>0</v>
      </c>
      <c r="V119" s="131">
        <v>0</v>
      </c>
    </row>
    <row r="120" spans="1:22" ht="20.25" customHeight="1">
      <c r="A120" s="140" t="s">
        <v>102</v>
      </c>
      <c r="B120" s="140" t="s">
        <v>106</v>
      </c>
      <c r="C120" s="141" t="s">
        <v>106</v>
      </c>
      <c r="D120" s="142" t="s">
        <v>149</v>
      </c>
      <c r="E120" s="143" t="s">
        <v>216</v>
      </c>
      <c r="F120" s="130" t="s">
        <v>224</v>
      </c>
      <c r="G120" s="129" t="s">
        <v>452</v>
      </c>
      <c r="H120" s="144">
        <v>130</v>
      </c>
      <c r="I120" s="145">
        <v>25</v>
      </c>
      <c r="J120" s="132">
        <v>3250</v>
      </c>
      <c r="K120" s="146">
        <v>3250</v>
      </c>
      <c r="L120" s="146">
        <v>3250</v>
      </c>
      <c r="M120" s="146">
        <v>0</v>
      </c>
      <c r="N120" s="146">
        <v>0</v>
      </c>
      <c r="O120" s="146">
        <v>0</v>
      </c>
      <c r="P120" s="146">
        <v>0</v>
      </c>
      <c r="Q120" s="146">
        <v>0</v>
      </c>
      <c r="R120" s="146">
        <v>0</v>
      </c>
      <c r="S120" s="146">
        <v>0</v>
      </c>
      <c r="T120" s="136">
        <v>0</v>
      </c>
      <c r="U120" s="131">
        <v>0</v>
      </c>
      <c r="V120" s="131">
        <v>0</v>
      </c>
    </row>
    <row r="121" spans="1:22" ht="20.25" customHeight="1">
      <c r="A121" s="140" t="s">
        <v>102</v>
      </c>
      <c r="B121" s="140" t="s">
        <v>106</v>
      </c>
      <c r="C121" s="141" t="s">
        <v>106</v>
      </c>
      <c r="D121" s="142" t="s">
        <v>149</v>
      </c>
      <c r="E121" s="143" t="s">
        <v>216</v>
      </c>
      <c r="F121" s="130" t="s">
        <v>224</v>
      </c>
      <c r="G121" s="129" t="s">
        <v>454</v>
      </c>
      <c r="H121" s="144">
        <v>2</v>
      </c>
      <c r="I121" s="145">
        <v>300</v>
      </c>
      <c r="J121" s="132">
        <v>600</v>
      </c>
      <c r="K121" s="146">
        <v>600</v>
      </c>
      <c r="L121" s="146">
        <v>600</v>
      </c>
      <c r="M121" s="146">
        <v>0</v>
      </c>
      <c r="N121" s="146">
        <v>0</v>
      </c>
      <c r="O121" s="146">
        <v>0</v>
      </c>
      <c r="P121" s="146">
        <v>0</v>
      </c>
      <c r="Q121" s="146">
        <v>0</v>
      </c>
      <c r="R121" s="146">
        <v>0</v>
      </c>
      <c r="S121" s="146">
        <v>0</v>
      </c>
      <c r="T121" s="136">
        <v>0</v>
      </c>
      <c r="U121" s="131">
        <v>0</v>
      </c>
      <c r="V121" s="131">
        <v>0</v>
      </c>
    </row>
    <row r="122" spans="1:22" ht="20.25" customHeight="1">
      <c r="A122" s="140" t="s">
        <v>102</v>
      </c>
      <c r="B122" s="140" t="s">
        <v>106</v>
      </c>
      <c r="C122" s="141" t="s">
        <v>106</v>
      </c>
      <c r="D122" s="142" t="s">
        <v>149</v>
      </c>
      <c r="E122" s="143" t="s">
        <v>216</v>
      </c>
      <c r="F122" s="130" t="s">
        <v>224</v>
      </c>
      <c r="G122" s="129" t="s">
        <v>445</v>
      </c>
      <c r="H122" s="144">
        <v>110</v>
      </c>
      <c r="I122" s="145">
        <v>45</v>
      </c>
      <c r="J122" s="132">
        <v>4950</v>
      </c>
      <c r="K122" s="146">
        <v>4950</v>
      </c>
      <c r="L122" s="146">
        <v>4950</v>
      </c>
      <c r="M122" s="146">
        <v>0</v>
      </c>
      <c r="N122" s="146">
        <v>0</v>
      </c>
      <c r="O122" s="146">
        <v>0</v>
      </c>
      <c r="P122" s="146">
        <v>0</v>
      </c>
      <c r="Q122" s="146">
        <v>0</v>
      </c>
      <c r="R122" s="146">
        <v>0</v>
      </c>
      <c r="S122" s="146">
        <v>0</v>
      </c>
      <c r="T122" s="136">
        <v>0</v>
      </c>
      <c r="U122" s="131">
        <v>0</v>
      </c>
      <c r="V122" s="131">
        <v>0</v>
      </c>
    </row>
    <row r="123" spans="1:22" ht="30" customHeight="1">
      <c r="A123" s="140" t="s">
        <v>102</v>
      </c>
      <c r="B123" s="140" t="s">
        <v>106</v>
      </c>
      <c r="C123" s="141" t="s">
        <v>106</v>
      </c>
      <c r="D123" s="142" t="s">
        <v>149</v>
      </c>
      <c r="E123" s="143" t="s">
        <v>216</v>
      </c>
      <c r="F123" s="130" t="s">
        <v>224</v>
      </c>
      <c r="G123" s="129" t="s">
        <v>457</v>
      </c>
      <c r="H123" s="144">
        <v>500</v>
      </c>
      <c r="I123" s="145">
        <v>20</v>
      </c>
      <c r="J123" s="132">
        <v>10000</v>
      </c>
      <c r="K123" s="146">
        <v>10000</v>
      </c>
      <c r="L123" s="146">
        <v>10000</v>
      </c>
      <c r="M123" s="146">
        <v>0</v>
      </c>
      <c r="N123" s="146">
        <v>0</v>
      </c>
      <c r="O123" s="146">
        <v>0</v>
      </c>
      <c r="P123" s="146">
        <v>0</v>
      </c>
      <c r="Q123" s="146">
        <v>0</v>
      </c>
      <c r="R123" s="146">
        <v>0</v>
      </c>
      <c r="S123" s="146">
        <v>0</v>
      </c>
      <c r="T123" s="136">
        <v>0</v>
      </c>
      <c r="U123" s="131">
        <v>0</v>
      </c>
      <c r="V123" s="131">
        <v>0</v>
      </c>
    </row>
    <row r="124" spans="1:22" ht="30" customHeight="1">
      <c r="A124" s="140" t="s">
        <v>102</v>
      </c>
      <c r="B124" s="140" t="s">
        <v>106</v>
      </c>
      <c r="C124" s="141" t="s">
        <v>106</v>
      </c>
      <c r="D124" s="142" t="s">
        <v>149</v>
      </c>
      <c r="E124" s="143" t="s">
        <v>216</v>
      </c>
      <c r="F124" s="130" t="s">
        <v>224</v>
      </c>
      <c r="G124" s="129" t="s">
        <v>491</v>
      </c>
      <c r="H124" s="144">
        <v>1</v>
      </c>
      <c r="I124" s="145">
        <v>110000</v>
      </c>
      <c r="J124" s="132">
        <v>110000</v>
      </c>
      <c r="K124" s="146">
        <v>110000</v>
      </c>
      <c r="L124" s="146">
        <v>110000</v>
      </c>
      <c r="M124" s="146">
        <v>0</v>
      </c>
      <c r="N124" s="146">
        <v>0</v>
      </c>
      <c r="O124" s="146">
        <v>0</v>
      </c>
      <c r="P124" s="146">
        <v>0</v>
      </c>
      <c r="Q124" s="146">
        <v>0</v>
      </c>
      <c r="R124" s="146">
        <v>0</v>
      </c>
      <c r="S124" s="146">
        <v>0</v>
      </c>
      <c r="T124" s="136">
        <v>0</v>
      </c>
      <c r="U124" s="131">
        <v>0</v>
      </c>
      <c r="V124" s="131">
        <v>0</v>
      </c>
    </row>
    <row r="125" spans="1:22" ht="30" customHeight="1">
      <c r="A125" s="140" t="s">
        <v>102</v>
      </c>
      <c r="B125" s="140" t="s">
        <v>106</v>
      </c>
      <c r="C125" s="141" t="s">
        <v>106</v>
      </c>
      <c r="D125" s="142" t="s">
        <v>149</v>
      </c>
      <c r="E125" s="143" t="s">
        <v>216</v>
      </c>
      <c r="F125" s="130" t="s">
        <v>224</v>
      </c>
      <c r="G125" s="129" t="s">
        <v>479</v>
      </c>
      <c r="H125" s="144">
        <v>2001</v>
      </c>
      <c r="I125" s="145">
        <v>40038</v>
      </c>
      <c r="J125" s="132">
        <v>116000</v>
      </c>
      <c r="K125" s="146">
        <v>116000</v>
      </c>
      <c r="L125" s="146">
        <v>116000</v>
      </c>
      <c r="M125" s="146">
        <v>0</v>
      </c>
      <c r="N125" s="146">
        <v>0</v>
      </c>
      <c r="O125" s="146">
        <v>0</v>
      </c>
      <c r="P125" s="146">
        <v>0</v>
      </c>
      <c r="Q125" s="146">
        <v>0</v>
      </c>
      <c r="R125" s="146">
        <v>0</v>
      </c>
      <c r="S125" s="146">
        <v>0</v>
      </c>
      <c r="T125" s="136">
        <v>0</v>
      </c>
      <c r="U125" s="131">
        <v>0</v>
      </c>
      <c r="V125" s="131">
        <v>0</v>
      </c>
    </row>
    <row r="126" spans="1:22" ht="30" customHeight="1">
      <c r="A126" s="140" t="s">
        <v>102</v>
      </c>
      <c r="B126" s="140" t="s">
        <v>106</v>
      </c>
      <c r="C126" s="141" t="s">
        <v>106</v>
      </c>
      <c r="D126" s="142" t="s">
        <v>149</v>
      </c>
      <c r="E126" s="143" t="s">
        <v>216</v>
      </c>
      <c r="F126" s="130" t="s">
        <v>224</v>
      </c>
      <c r="G126" s="129" t="s">
        <v>487</v>
      </c>
      <c r="H126" s="144">
        <v>1002</v>
      </c>
      <c r="I126" s="145">
        <v>20030</v>
      </c>
      <c r="J126" s="132">
        <v>70000</v>
      </c>
      <c r="K126" s="146">
        <v>70000</v>
      </c>
      <c r="L126" s="146">
        <v>70000</v>
      </c>
      <c r="M126" s="146">
        <v>0</v>
      </c>
      <c r="N126" s="146">
        <v>0</v>
      </c>
      <c r="O126" s="146">
        <v>0</v>
      </c>
      <c r="P126" s="146">
        <v>0</v>
      </c>
      <c r="Q126" s="146">
        <v>0</v>
      </c>
      <c r="R126" s="146">
        <v>0</v>
      </c>
      <c r="S126" s="146">
        <v>0</v>
      </c>
      <c r="T126" s="136">
        <v>0</v>
      </c>
      <c r="U126" s="131">
        <v>0</v>
      </c>
      <c r="V126" s="131">
        <v>0</v>
      </c>
    </row>
    <row r="127" spans="1:22" ht="30" customHeight="1">
      <c r="A127" s="140" t="s">
        <v>102</v>
      </c>
      <c r="B127" s="140" t="s">
        <v>106</v>
      </c>
      <c r="C127" s="141" t="s">
        <v>106</v>
      </c>
      <c r="D127" s="142" t="s">
        <v>149</v>
      </c>
      <c r="E127" s="143" t="s">
        <v>216</v>
      </c>
      <c r="F127" s="130" t="s">
        <v>224</v>
      </c>
      <c r="G127" s="129" t="s">
        <v>488</v>
      </c>
      <c r="H127" s="144">
        <v>4</v>
      </c>
      <c r="I127" s="145">
        <v>35550</v>
      </c>
      <c r="J127" s="132">
        <v>142200</v>
      </c>
      <c r="K127" s="146">
        <v>142200</v>
      </c>
      <c r="L127" s="146">
        <v>142200</v>
      </c>
      <c r="M127" s="146">
        <v>0</v>
      </c>
      <c r="N127" s="146">
        <v>0</v>
      </c>
      <c r="O127" s="146">
        <v>0</v>
      </c>
      <c r="P127" s="146">
        <v>0</v>
      </c>
      <c r="Q127" s="146">
        <v>0</v>
      </c>
      <c r="R127" s="146">
        <v>0</v>
      </c>
      <c r="S127" s="146">
        <v>0</v>
      </c>
      <c r="T127" s="136">
        <v>0</v>
      </c>
      <c r="U127" s="131">
        <v>0</v>
      </c>
      <c r="V127" s="131">
        <v>0</v>
      </c>
    </row>
    <row r="128" spans="1:22" ht="30" customHeight="1">
      <c r="A128" s="140" t="s">
        <v>102</v>
      </c>
      <c r="B128" s="140" t="s">
        <v>106</v>
      </c>
      <c r="C128" s="141" t="s">
        <v>106</v>
      </c>
      <c r="D128" s="142" t="s">
        <v>149</v>
      </c>
      <c r="E128" s="143" t="s">
        <v>216</v>
      </c>
      <c r="F128" s="130" t="s">
        <v>224</v>
      </c>
      <c r="G128" s="129" t="s">
        <v>449</v>
      </c>
      <c r="H128" s="144">
        <v>3</v>
      </c>
      <c r="I128" s="145">
        <v>50000</v>
      </c>
      <c r="J128" s="132">
        <v>150000</v>
      </c>
      <c r="K128" s="146">
        <v>150000</v>
      </c>
      <c r="L128" s="146">
        <v>150000</v>
      </c>
      <c r="M128" s="146">
        <v>0</v>
      </c>
      <c r="N128" s="146">
        <v>0</v>
      </c>
      <c r="O128" s="146">
        <v>0</v>
      </c>
      <c r="P128" s="146">
        <v>0</v>
      </c>
      <c r="Q128" s="146">
        <v>0</v>
      </c>
      <c r="R128" s="146">
        <v>0</v>
      </c>
      <c r="S128" s="146">
        <v>0</v>
      </c>
      <c r="T128" s="136">
        <v>0</v>
      </c>
      <c r="U128" s="131">
        <v>0</v>
      </c>
      <c r="V128" s="131">
        <v>0</v>
      </c>
    </row>
    <row r="129" spans="1:22" ht="30" customHeight="1">
      <c r="A129" s="140"/>
      <c r="B129" s="140"/>
      <c r="C129" s="141"/>
      <c r="D129" s="142" t="s">
        <v>492</v>
      </c>
      <c r="E129" s="143" t="s">
        <v>225</v>
      </c>
      <c r="F129" s="130"/>
      <c r="G129" s="129"/>
      <c r="H129" s="144">
        <v>145</v>
      </c>
      <c r="I129" s="145">
        <v>40750</v>
      </c>
      <c r="J129" s="132">
        <v>187180</v>
      </c>
      <c r="K129" s="146">
        <v>187180</v>
      </c>
      <c r="L129" s="146">
        <v>187180</v>
      </c>
      <c r="M129" s="146">
        <v>0</v>
      </c>
      <c r="N129" s="146">
        <v>0</v>
      </c>
      <c r="O129" s="146">
        <v>0</v>
      </c>
      <c r="P129" s="146">
        <v>0</v>
      </c>
      <c r="Q129" s="146">
        <v>0</v>
      </c>
      <c r="R129" s="146">
        <v>0</v>
      </c>
      <c r="S129" s="146">
        <v>0</v>
      </c>
      <c r="T129" s="136">
        <v>0</v>
      </c>
      <c r="U129" s="131">
        <v>0</v>
      </c>
      <c r="V129" s="131">
        <v>0</v>
      </c>
    </row>
    <row r="130" spans="1:22" ht="30" customHeight="1">
      <c r="A130" s="140" t="s">
        <v>102</v>
      </c>
      <c r="B130" s="140" t="s">
        <v>106</v>
      </c>
      <c r="C130" s="141" t="s">
        <v>106</v>
      </c>
      <c r="D130" s="142" t="s">
        <v>151</v>
      </c>
      <c r="E130" s="143" t="s">
        <v>216</v>
      </c>
      <c r="F130" s="130" t="s">
        <v>225</v>
      </c>
      <c r="G130" s="129" t="s">
        <v>434</v>
      </c>
      <c r="H130" s="144">
        <v>5</v>
      </c>
      <c r="I130" s="145">
        <v>6000</v>
      </c>
      <c r="J130" s="132">
        <v>30000</v>
      </c>
      <c r="K130" s="146">
        <v>30000</v>
      </c>
      <c r="L130" s="146">
        <v>30000</v>
      </c>
      <c r="M130" s="146">
        <v>0</v>
      </c>
      <c r="N130" s="146">
        <v>0</v>
      </c>
      <c r="O130" s="146">
        <v>0</v>
      </c>
      <c r="P130" s="146">
        <v>0</v>
      </c>
      <c r="Q130" s="146">
        <v>0</v>
      </c>
      <c r="R130" s="146">
        <v>0</v>
      </c>
      <c r="S130" s="146">
        <v>0</v>
      </c>
      <c r="T130" s="136">
        <v>0</v>
      </c>
      <c r="U130" s="131">
        <v>0</v>
      </c>
      <c r="V130" s="131">
        <v>0</v>
      </c>
    </row>
    <row r="131" spans="1:22" ht="30" customHeight="1">
      <c r="A131" s="140" t="s">
        <v>102</v>
      </c>
      <c r="B131" s="140" t="s">
        <v>106</v>
      </c>
      <c r="C131" s="141" t="s">
        <v>106</v>
      </c>
      <c r="D131" s="142" t="s">
        <v>151</v>
      </c>
      <c r="E131" s="143" t="s">
        <v>216</v>
      </c>
      <c r="F131" s="130" t="s">
        <v>225</v>
      </c>
      <c r="G131" s="129" t="s">
        <v>469</v>
      </c>
      <c r="H131" s="144">
        <v>5</v>
      </c>
      <c r="I131" s="145">
        <v>7000</v>
      </c>
      <c r="J131" s="132">
        <v>35000</v>
      </c>
      <c r="K131" s="146">
        <v>35000</v>
      </c>
      <c r="L131" s="146">
        <v>35000</v>
      </c>
      <c r="M131" s="146">
        <v>0</v>
      </c>
      <c r="N131" s="146">
        <v>0</v>
      </c>
      <c r="O131" s="146">
        <v>0</v>
      </c>
      <c r="P131" s="146">
        <v>0</v>
      </c>
      <c r="Q131" s="146">
        <v>0</v>
      </c>
      <c r="R131" s="146">
        <v>0</v>
      </c>
      <c r="S131" s="146">
        <v>0</v>
      </c>
      <c r="T131" s="136">
        <v>0</v>
      </c>
      <c r="U131" s="131">
        <v>0</v>
      </c>
      <c r="V131" s="131">
        <v>0</v>
      </c>
    </row>
    <row r="132" spans="1:22" ht="30" customHeight="1">
      <c r="A132" s="140" t="s">
        <v>102</v>
      </c>
      <c r="B132" s="140" t="s">
        <v>106</v>
      </c>
      <c r="C132" s="141" t="s">
        <v>106</v>
      </c>
      <c r="D132" s="142" t="s">
        <v>151</v>
      </c>
      <c r="E132" s="143" t="s">
        <v>216</v>
      </c>
      <c r="F132" s="130" t="s">
        <v>225</v>
      </c>
      <c r="G132" s="129" t="s">
        <v>436</v>
      </c>
      <c r="H132" s="144">
        <v>8</v>
      </c>
      <c r="I132" s="145">
        <v>3480</v>
      </c>
      <c r="J132" s="132">
        <v>14880</v>
      </c>
      <c r="K132" s="146">
        <v>14880</v>
      </c>
      <c r="L132" s="146">
        <v>14880</v>
      </c>
      <c r="M132" s="146">
        <v>0</v>
      </c>
      <c r="N132" s="146">
        <v>0</v>
      </c>
      <c r="O132" s="146">
        <v>0</v>
      </c>
      <c r="P132" s="146">
        <v>0</v>
      </c>
      <c r="Q132" s="146">
        <v>0</v>
      </c>
      <c r="R132" s="146">
        <v>0</v>
      </c>
      <c r="S132" s="146">
        <v>0</v>
      </c>
      <c r="T132" s="136">
        <v>0</v>
      </c>
      <c r="U132" s="131">
        <v>0</v>
      </c>
      <c r="V132" s="131">
        <v>0</v>
      </c>
    </row>
    <row r="133" spans="1:22" ht="20.25" customHeight="1">
      <c r="A133" s="140" t="s">
        <v>102</v>
      </c>
      <c r="B133" s="140" t="s">
        <v>106</v>
      </c>
      <c r="C133" s="141" t="s">
        <v>106</v>
      </c>
      <c r="D133" s="142" t="s">
        <v>151</v>
      </c>
      <c r="E133" s="143" t="s">
        <v>216</v>
      </c>
      <c r="F133" s="130" t="s">
        <v>225</v>
      </c>
      <c r="G133" s="129" t="s">
        <v>438</v>
      </c>
      <c r="H133" s="144">
        <v>2</v>
      </c>
      <c r="I133" s="145">
        <v>1980</v>
      </c>
      <c r="J133" s="132">
        <v>3960</v>
      </c>
      <c r="K133" s="146">
        <v>3960</v>
      </c>
      <c r="L133" s="146">
        <v>3960</v>
      </c>
      <c r="M133" s="146">
        <v>0</v>
      </c>
      <c r="N133" s="146">
        <v>0</v>
      </c>
      <c r="O133" s="146">
        <v>0</v>
      </c>
      <c r="P133" s="146">
        <v>0</v>
      </c>
      <c r="Q133" s="146">
        <v>0</v>
      </c>
      <c r="R133" s="146">
        <v>0</v>
      </c>
      <c r="S133" s="146">
        <v>0</v>
      </c>
      <c r="T133" s="136">
        <v>0</v>
      </c>
      <c r="U133" s="131">
        <v>0</v>
      </c>
      <c r="V133" s="131">
        <v>0</v>
      </c>
    </row>
    <row r="134" spans="1:22" ht="20.25" customHeight="1">
      <c r="A134" s="140" t="s">
        <v>102</v>
      </c>
      <c r="B134" s="140" t="s">
        <v>106</v>
      </c>
      <c r="C134" s="141" t="s">
        <v>106</v>
      </c>
      <c r="D134" s="142" t="s">
        <v>151</v>
      </c>
      <c r="E134" s="143" t="s">
        <v>216</v>
      </c>
      <c r="F134" s="130" t="s">
        <v>225</v>
      </c>
      <c r="G134" s="129" t="s">
        <v>481</v>
      </c>
      <c r="H134" s="144">
        <v>1</v>
      </c>
      <c r="I134" s="145">
        <v>1250</v>
      </c>
      <c r="J134" s="132">
        <v>1250</v>
      </c>
      <c r="K134" s="146">
        <v>1250</v>
      </c>
      <c r="L134" s="146">
        <v>1250</v>
      </c>
      <c r="M134" s="146">
        <v>0</v>
      </c>
      <c r="N134" s="146">
        <v>0</v>
      </c>
      <c r="O134" s="146">
        <v>0</v>
      </c>
      <c r="P134" s="146">
        <v>0</v>
      </c>
      <c r="Q134" s="146">
        <v>0</v>
      </c>
      <c r="R134" s="146">
        <v>0</v>
      </c>
      <c r="S134" s="146">
        <v>0</v>
      </c>
      <c r="T134" s="136">
        <v>0</v>
      </c>
      <c r="U134" s="131">
        <v>0</v>
      </c>
      <c r="V134" s="131">
        <v>0</v>
      </c>
    </row>
    <row r="135" spans="1:22" ht="20.25" customHeight="1">
      <c r="A135" s="140" t="s">
        <v>102</v>
      </c>
      <c r="B135" s="140" t="s">
        <v>106</v>
      </c>
      <c r="C135" s="141" t="s">
        <v>106</v>
      </c>
      <c r="D135" s="142" t="s">
        <v>151</v>
      </c>
      <c r="E135" s="143" t="s">
        <v>216</v>
      </c>
      <c r="F135" s="130" t="s">
        <v>225</v>
      </c>
      <c r="G135" s="129" t="s">
        <v>441</v>
      </c>
      <c r="H135" s="144">
        <v>2</v>
      </c>
      <c r="I135" s="145">
        <v>2500</v>
      </c>
      <c r="J135" s="132">
        <v>5000</v>
      </c>
      <c r="K135" s="146">
        <v>5000</v>
      </c>
      <c r="L135" s="146">
        <v>5000</v>
      </c>
      <c r="M135" s="146">
        <v>0</v>
      </c>
      <c r="N135" s="146">
        <v>0</v>
      </c>
      <c r="O135" s="146">
        <v>0</v>
      </c>
      <c r="P135" s="146">
        <v>0</v>
      </c>
      <c r="Q135" s="146">
        <v>0</v>
      </c>
      <c r="R135" s="146">
        <v>0</v>
      </c>
      <c r="S135" s="146">
        <v>0</v>
      </c>
      <c r="T135" s="136">
        <v>0</v>
      </c>
      <c r="U135" s="131">
        <v>0</v>
      </c>
      <c r="V135" s="131">
        <v>0</v>
      </c>
    </row>
    <row r="136" spans="1:22" ht="30" customHeight="1">
      <c r="A136" s="140" t="s">
        <v>102</v>
      </c>
      <c r="B136" s="140" t="s">
        <v>106</v>
      </c>
      <c r="C136" s="141" t="s">
        <v>106</v>
      </c>
      <c r="D136" s="142" t="s">
        <v>151</v>
      </c>
      <c r="E136" s="143" t="s">
        <v>216</v>
      </c>
      <c r="F136" s="130" t="s">
        <v>225</v>
      </c>
      <c r="G136" s="129" t="s">
        <v>452</v>
      </c>
      <c r="H136" s="144">
        <v>97</v>
      </c>
      <c r="I136" s="145">
        <v>1190</v>
      </c>
      <c r="J136" s="132">
        <v>19640</v>
      </c>
      <c r="K136" s="146">
        <v>19640</v>
      </c>
      <c r="L136" s="146">
        <v>19640</v>
      </c>
      <c r="M136" s="146">
        <v>0</v>
      </c>
      <c r="N136" s="146">
        <v>0</v>
      </c>
      <c r="O136" s="146">
        <v>0</v>
      </c>
      <c r="P136" s="146">
        <v>0</v>
      </c>
      <c r="Q136" s="146">
        <v>0</v>
      </c>
      <c r="R136" s="146">
        <v>0</v>
      </c>
      <c r="S136" s="146">
        <v>0</v>
      </c>
      <c r="T136" s="136">
        <v>0</v>
      </c>
      <c r="U136" s="131">
        <v>0</v>
      </c>
      <c r="V136" s="131">
        <v>0</v>
      </c>
    </row>
    <row r="137" spans="1:22" ht="20.25" customHeight="1">
      <c r="A137" s="140" t="s">
        <v>102</v>
      </c>
      <c r="B137" s="140" t="s">
        <v>106</v>
      </c>
      <c r="C137" s="141" t="s">
        <v>106</v>
      </c>
      <c r="D137" s="142" t="s">
        <v>151</v>
      </c>
      <c r="E137" s="143" t="s">
        <v>216</v>
      </c>
      <c r="F137" s="130" t="s">
        <v>225</v>
      </c>
      <c r="G137" s="129" t="s">
        <v>493</v>
      </c>
      <c r="H137" s="144">
        <v>1</v>
      </c>
      <c r="I137" s="145">
        <v>750</v>
      </c>
      <c r="J137" s="132">
        <v>750</v>
      </c>
      <c r="K137" s="146">
        <v>750</v>
      </c>
      <c r="L137" s="146">
        <v>750</v>
      </c>
      <c r="M137" s="146">
        <v>0</v>
      </c>
      <c r="N137" s="146">
        <v>0</v>
      </c>
      <c r="O137" s="146">
        <v>0</v>
      </c>
      <c r="P137" s="146">
        <v>0</v>
      </c>
      <c r="Q137" s="146">
        <v>0</v>
      </c>
      <c r="R137" s="146">
        <v>0</v>
      </c>
      <c r="S137" s="146">
        <v>0</v>
      </c>
      <c r="T137" s="136">
        <v>0</v>
      </c>
      <c r="U137" s="131">
        <v>0</v>
      </c>
      <c r="V137" s="131">
        <v>0</v>
      </c>
    </row>
    <row r="138" spans="1:22" ht="20.25" customHeight="1">
      <c r="A138" s="140" t="s">
        <v>102</v>
      </c>
      <c r="B138" s="140" t="s">
        <v>106</v>
      </c>
      <c r="C138" s="141" t="s">
        <v>106</v>
      </c>
      <c r="D138" s="142" t="s">
        <v>151</v>
      </c>
      <c r="E138" s="143" t="s">
        <v>216</v>
      </c>
      <c r="F138" s="130" t="s">
        <v>225</v>
      </c>
      <c r="G138" s="129" t="s">
        <v>446</v>
      </c>
      <c r="H138" s="144">
        <v>1</v>
      </c>
      <c r="I138" s="145">
        <v>3500</v>
      </c>
      <c r="J138" s="132">
        <v>3500</v>
      </c>
      <c r="K138" s="146">
        <v>3500</v>
      </c>
      <c r="L138" s="146">
        <v>3500</v>
      </c>
      <c r="M138" s="146">
        <v>0</v>
      </c>
      <c r="N138" s="146">
        <v>0</v>
      </c>
      <c r="O138" s="146">
        <v>0</v>
      </c>
      <c r="P138" s="146">
        <v>0</v>
      </c>
      <c r="Q138" s="146">
        <v>0</v>
      </c>
      <c r="R138" s="146">
        <v>0</v>
      </c>
      <c r="S138" s="146">
        <v>0</v>
      </c>
      <c r="T138" s="136">
        <v>0</v>
      </c>
      <c r="U138" s="131">
        <v>0</v>
      </c>
      <c r="V138" s="131">
        <v>0</v>
      </c>
    </row>
    <row r="139" spans="1:22" ht="20.25" customHeight="1">
      <c r="A139" s="140" t="s">
        <v>102</v>
      </c>
      <c r="B139" s="140" t="s">
        <v>106</v>
      </c>
      <c r="C139" s="141" t="s">
        <v>106</v>
      </c>
      <c r="D139" s="142" t="s">
        <v>151</v>
      </c>
      <c r="E139" s="143" t="s">
        <v>216</v>
      </c>
      <c r="F139" s="130" t="s">
        <v>225</v>
      </c>
      <c r="G139" s="129" t="s">
        <v>494</v>
      </c>
      <c r="H139" s="144">
        <v>1</v>
      </c>
      <c r="I139" s="145">
        <v>7000</v>
      </c>
      <c r="J139" s="132">
        <v>7000</v>
      </c>
      <c r="K139" s="146">
        <v>7000</v>
      </c>
      <c r="L139" s="146">
        <v>7000</v>
      </c>
      <c r="M139" s="146">
        <v>0</v>
      </c>
      <c r="N139" s="146">
        <v>0</v>
      </c>
      <c r="O139" s="146">
        <v>0</v>
      </c>
      <c r="P139" s="146">
        <v>0</v>
      </c>
      <c r="Q139" s="146">
        <v>0</v>
      </c>
      <c r="R139" s="146">
        <v>0</v>
      </c>
      <c r="S139" s="146">
        <v>0</v>
      </c>
      <c r="T139" s="136">
        <v>0</v>
      </c>
      <c r="U139" s="131">
        <v>0</v>
      </c>
      <c r="V139" s="131">
        <v>0</v>
      </c>
    </row>
    <row r="140" spans="1:22" ht="30" customHeight="1">
      <c r="A140" s="140" t="s">
        <v>102</v>
      </c>
      <c r="B140" s="140" t="s">
        <v>106</v>
      </c>
      <c r="C140" s="141" t="s">
        <v>106</v>
      </c>
      <c r="D140" s="142" t="s">
        <v>151</v>
      </c>
      <c r="E140" s="143" t="s">
        <v>216</v>
      </c>
      <c r="F140" s="130" t="s">
        <v>225</v>
      </c>
      <c r="G140" s="129" t="s">
        <v>484</v>
      </c>
      <c r="H140" s="144">
        <v>12</v>
      </c>
      <c r="I140" s="145">
        <v>2600</v>
      </c>
      <c r="J140" s="132">
        <v>31200</v>
      </c>
      <c r="K140" s="146">
        <v>31200</v>
      </c>
      <c r="L140" s="146">
        <v>31200</v>
      </c>
      <c r="M140" s="146">
        <v>0</v>
      </c>
      <c r="N140" s="146">
        <v>0</v>
      </c>
      <c r="O140" s="146">
        <v>0</v>
      </c>
      <c r="P140" s="146">
        <v>0</v>
      </c>
      <c r="Q140" s="146">
        <v>0</v>
      </c>
      <c r="R140" s="146">
        <v>0</v>
      </c>
      <c r="S140" s="146">
        <v>0</v>
      </c>
      <c r="T140" s="136">
        <v>0</v>
      </c>
      <c r="U140" s="131">
        <v>0</v>
      </c>
      <c r="V140" s="131">
        <v>0</v>
      </c>
    </row>
    <row r="141" spans="1:22" ht="30" customHeight="1">
      <c r="A141" s="140" t="s">
        <v>102</v>
      </c>
      <c r="B141" s="140" t="s">
        <v>106</v>
      </c>
      <c r="C141" s="141" t="s">
        <v>106</v>
      </c>
      <c r="D141" s="142" t="s">
        <v>151</v>
      </c>
      <c r="E141" s="143" t="s">
        <v>216</v>
      </c>
      <c r="F141" s="130" t="s">
        <v>225</v>
      </c>
      <c r="G141" s="129" t="s">
        <v>479</v>
      </c>
      <c r="H141" s="144">
        <v>10</v>
      </c>
      <c r="I141" s="145">
        <v>3500</v>
      </c>
      <c r="J141" s="132">
        <v>35000</v>
      </c>
      <c r="K141" s="146">
        <v>35000</v>
      </c>
      <c r="L141" s="146">
        <v>35000</v>
      </c>
      <c r="M141" s="146">
        <v>0</v>
      </c>
      <c r="N141" s="146">
        <v>0</v>
      </c>
      <c r="O141" s="146">
        <v>0</v>
      </c>
      <c r="P141" s="146">
        <v>0</v>
      </c>
      <c r="Q141" s="146">
        <v>0</v>
      </c>
      <c r="R141" s="146">
        <v>0</v>
      </c>
      <c r="S141" s="146">
        <v>0</v>
      </c>
      <c r="T141" s="136">
        <v>0</v>
      </c>
      <c r="U141" s="131">
        <v>0</v>
      </c>
      <c r="V141" s="131">
        <v>0</v>
      </c>
    </row>
    <row r="142" spans="1:22" ht="30" customHeight="1">
      <c r="A142" s="140"/>
      <c r="B142" s="140"/>
      <c r="C142" s="141"/>
      <c r="D142" s="142" t="s">
        <v>495</v>
      </c>
      <c r="E142" s="143" t="s">
        <v>226</v>
      </c>
      <c r="F142" s="130"/>
      <c r="G142" s="129"/>
      <c r="H142" s="144">
        <v>2264</v>
      </c>
      <c r="I142" s="145">
        <v>683642.8</v>
      </c>
      <c r="J142" s="132">
        <v>786630</v>
      </c>
      <c r="K142" s="146">
        <v>786630</v>
      </c>
      <c r="L142" s="146">
        <v>786630</v>
      </c>
      <c r="M142" s="146">
        <v>0</v>
      </c>
      <c r="N142" s="146">
        <v>0</v>
      </c>
      <c r="O142" s="146">
        <v>0</v>
      </c>
      <c r="P142" s="146">
        <v>0</v>
      </c>
      <c r="Q142" s="146">
        <v>0</v>
      </c>
      <c r="R142" s="146">
        <v>0</v>
      </c>
      <c r="S142" s="146">
        <v>0</v>
      </c>
      <c r="T142" s="136">
        <v>0</v>
      </c>
      <c r="U142" s="131">
        <v>0</v>
      </c>
      <c r="V142" s="131">
        <v>0</v>
      </c>
    </row>
    <row r="143" spans="1:22" ht="30" customHeight="1">
      <c r="A143" s="140" t="s">
        <v>102</v>
      </c>
      <c r="B143" s="140" t="s">
        <v>106</v>
      </c>
      <c r="C143" s="141" t="s">
        <v>106</v>
      </c>
      <c r="D143" s="142" t="s">
        <v>153</v>
      </c>
      <c r="E143" s="143" t="s">
        <v>216</v>
      </c>
      <c r="F143" s="130" t="s">
        <v>226</v>
      </c>
      <c r="G143" s="129" t="s">
        <v>469</v>
      </c>
      <c r="H143" s="144">
        <v>2</v>
      </c>
      <c r="I143" s="145">
        <v>7000</v>
      </c>
      <c r="J143" s="132">
        <v>14000</v>
      </c>
      <c r="K143" s="146">
        <v>14000</v>
      </c>
      <c r="L143" s="146">
        <v>14000</v>
      </c>
      <c r="M143" s="146">
        <v>0</v>
      </c>
      <c r="N143" s="146">
        <v>0</v>
      </c>
      <c r="O143" s="146">
        <v>0</v>
      </c>
      <c r="P143" s="146">
        <v>0</v>
      </c>
      <c r="Q143" s="146">
        <v>0</v>
      </c>
      <c r="R143" s="146">
        <v>0</v>
      </c>
      <c r="S143" s="146">
        <v>0</v>
      </c>
      <c r="T143" s="136">
        <v>0</v>
      </c>
      <c r="U143" s="131">
        <v>0</v>
      </c>
      <c r="V143" s="131">
        <v>0</v>
      </c>
    </row>
    <row r="144" spans="1:22" ht="20.25" customHeight="1">
      <c r="A144" s="140" t="s">
        <v>102</v>
      </c>
      <c r="B144" s="140" t="s">
        <v>106</v>
      </c>
      <c r="C144" s="141" t="s">
        <v>106</v>
      </c>
      <c r="D144" s="142" t="s">
        <v>153</v>
      </c>
      <c r="E144" s="143" t="s">
        <v>216</v>
      </c>
      <c r="F144" s="130" t="s">
        <v>226</v>
      </c>
      <c r="G144" s="129" t="s">
        <v>435</v>
      </c>
      <c r="H144" s="144">
        <v>30</v>
      </c>
      <c r="I144" s="145">
        <v>500</v>
      </c>
      <c r="J144" s="132">
        <v>7500</v>
      </c>
      <c r="K144" s="146">
        <v>7500</v>
      </c>
      <c r="L144" s="146">
        <v>7500</v>
      </c>
      <c r="M144" s="146">
        <v>0</v>
      </c>
      <c r="N144" s="146">
        <v>0</v>
      </c>
      <c r="O144" s="146">
        <v>0</v>
      </c>
      <c r="P144" s="146">
        <v>0</v>
      </c>
      <c r="Q144" s="146">
        <v>0</v>
      </c>
      <c r="R144" s="146">
        <v>0</v>
      </c>
      <c r="S144" s="146">
        <v>0</v>
      </c>
      <c r="T144" s="136">
        <v>0</v>
      </c>
      <c r="U144" s="131">
        <v>0</v>
      </c>
      <c r="V144" s="131">
        <v>0</v>
      </c>
    </row>
    <row r="145" spans="1:22" ht="30" customHeight="1">
      <c r="A145" s="140" t="s">
        <v>102</v>
      </c>
      <c r="B145" s="140" t="s">
        <v>106</v>
      </c>
      <c r="C145" s="141" t="s">
        <v>106</v>
      </c>
      <c r="D145" s="142" t="s">
        <v>153</v>
      </c>
      <c r="E145" s="143" t="s">
        <v>216</v>
      </c>
      <c r="F145" s="130" t="s">
        <v>226</v>
      </c>
      <c r="G145" s="129" t="s">
        <v>496</v>
      </c>
      <c r="H145" s="144">
        <v>5</v>
      </c>
      <c r="I145" s="145">
        <v>3000</v>
      </c>
      <c r="J145" s="132">
        <v>15000</v>
      </c>
      <c r="K145" s="146">
        <v>15000</v>
      </c>
      <c r="L145" s="146">
        <v>15000</v>
      </c>
      <c r="M145" s="146">
        <v>0</v>
      </c>
      <c r="N145" s="146">
        <v>0</v>
      </c>
      <c r="O145" s="146">
        <v>0</v>
      </c>
      <c r="P145" s="146">
        <v>0</v>
      </c>
      <c r="Q145" s="146">
        <v>0</v>
      </c>
      <c r="R145" s="146">
        <v>0</v>
      </c>
      <c r="S145" s="146">
        <v>0</v>
      </c>
      <c r="T145" s="136">
        <v>0</v>
      </c>
      <c r="U145" s="131">
        <v>0</v>
      </c>
      <c r="V145" s="131">
        <v>0</v>
      </c>
    </row>
    <row r="146" spans="1:22" ht="20.25" customHeight="1">
      <c r="A146" s="140" t="s">
        <v>102</v>
      </c>
      <c r="B146" s="140" t="s">
        <v>106</v>
      </c>
      <c r="C146" s="141" t="s">
        <v>106</v>
      </c>
      <c r="D146" s="142" t="s">
        <v>153</v>
      </c>
      <c r="E146" s="143" t="s">
        <v>216</v>
      </c>
      <c r="F146" s="130" t="s">
        <v>226</v>
      </c>
      <c r="G146" s="129" t="s">
        <v>437</v>
      </c>
      <c r="H146" s="144">
        <v>1</v>
      </c>
      <c r="I146" s="145">
        <v>1000</v>
      </c>
      <c r="J146" s="132">
        <v>1000</v>
      </c>
      <c r="K146" s="146">
        <v>1000</v>
      </c>
      <c r="L146" s="146">
        <v>1000</v>
      </c>
      <c r="M146" s="146">
        <v>0</v>
      </c>
      <c r="N146" s="146">
        <v>0</v>
      </c>
      <c r="O146" s="146">
        <v>0</v>
      </c>
      <c r="P146" s="146">
        <v>0</v>
      </c>
      <c r="Q146" s="146">
        <v>0</v>
      </c>
      <c r="R146" s="146">
        <v>0</v>
      </c>
      <c r="S146" s="146">
        <v>0</v>
      </c>
      <c r="T146" s="136">
        <v>0</v>
      </c>
      <c r="U146" s="131">
        <v>0</v>
      </c>
      <c r="V146" s="131">
        <v>0</v>
      </c>
    </row>
    <row r="147" spans="1:22" ht="20.25" customHeight="1">
      <c r="A147" s="140" t="s">
        <v>102</v>
      </c>
      <c r="B147" s="140" t="s">
        <v>106</v>
      </c>
      <c r="C147" s="141" t="s">
        <v>106</v>
      </c>
      <c r="D147" s="142" t="s">
        <v>153</v>
      </c>
      <c r="E147" s="143" t="s">
        <v>216</v>
      </c>
      <c r="F147" s="130" t="s">
        <v>226</v>
      </c>
      <c r="G147" s="129" t="s">
        <v>440</v>
      </c>
      <c r="H147" s="144">
        <v>1</v>
      </c>
      <c r="I147" s="145">
        <v>4000</v>
      </c>
      <c r="J147" s="132">
        <v>4000</v>
      </c>
      <c r="K147" s="146">
        <v>4000</v>
      </c>
      <c r="L147" s="146">
        <v>4000</v>
      </c>
      <c r="M147" s="146">
        <v>0</v>
      </c>
      <c r="N147" s="146">
        <v>0</v>
      </c>
      <c r="O147" s="146">
        <v>0</v>
      </c>
      <c r="P147" s="146">
        <v>0</v>
      </c>
      <c r="Q147" s="146">
        <v>0</v>
      </c>
      <c r="R147" s="146">
        <v>0</v>
      </c>
      <c r="S147" s="146">
        <v>0</v>
      </c>
      <c r="T147" s="136">
        <v>0</v>
      </c>
      <c r="U147" s="131">
        <v>0</v>
      </c>
      <c r="V147" s="131">
        <v>0</v>
      </c>
    </row>
    <row r="148" spans="1:22" ht="30" customHeight="1">
      <c r="A148" s="140" t="s">
        <v>102</v>
      </c>
      <c r="B148" s="140" t="s">
        <v>106</v>
      </c>
      <c r="C148" s="141" t="s">
        <v>106</v>
      </c>
      <c r="D148" s="142" t="s">
        <v>153</v>
      </c>
      <c r="E148" s="143" t="s">
        <v>216</v>
      </c>
      <c r="F148" s="130" t="s">
        <v>226</v>
      </c>
      <c r="G148" s="129" t="s">
        <v>452</v>
      </c>
      <c r="H148" s="144">
        <v>97</v>
      </c>
      <c r="I148" s="145">
        <v>990</v>
      </c>
      <c r="J148" s="132">
        <v>10510</v>
      </c>
      <c r="K148" s="146">
        <v>10510</v>
      </c>
      <c r="L148" s="146">
        <v>10510</v>
      </c>
      <c r="M148" s="146">
        <v>0</v>
      </c>
      <c r="N148" s="146">
        <v>0</v>
      </c>
      <c r="O148" s="146">
        <v>0</v>
      </c>
      <c r="P148" s="146">
        <v>0</v>
      </c>
      <c r="Q148" s="146">
        <v>0</v>
      </c>
      <c r="R148" s="146">
        <v>0</v>
      </c>
      <c r="S148" s="146">
        <v>0</v>
      </c>
      <c r="T148" s="136">
        <v>0</v>
      </c>
      <c r="U148" s="131">
        <v>0</v>
      </c>
      <c r="V148" s="131">
        <v>0</v>
      </c>
    </row>
    <row r="149" spans="1:22" ht="30" customHeight="1">
      <c r="A149" s="140" t="s">
        <v>102</v>
      </c>
      <c r="B149" s="140" t="s">
        <v>106</v>
      </c>
      <c r="C149" s="141" t="s">
        <v>106</v>
      </c>
      <c r="D149" s="142" t="s">
        <v>153</v>
      </c>
      <c r="E149" s="143" t="s">
        <v>216</v>
      </c>
      <c r="F149" s="130" t="s">
        <v>226</v>
      </c>
      <c r="G149" s="129" t="s">
        <v>497</v>
      </c>
      <c r="H149" s="144">
        <v>1</v>
      </c>
      <c r="I149" s="145">
        <v>50000</v>
      </c>
      <c r="J149" s="132">
        <v>50000</v>
      </c>
      <c r="K149" s="146">
        <v>50000</v>
      </c>
      <c r="L149" s="146">
        <v>50000</v>
      </c>
      <c r="M149" s="146">
        <v>0</v>
      </c>
      <c r="N149" s="146">
        <v>0</v>
      </c>
      <c r="O149" s="146">
        <v>0</v>
      </c>
      <c r="P149" s="146">
        <v>0</v>
      </c>
      <c r="Q149" s="146">
        <v>0</v>
      </c>
      <c r="R149" s="146">
        <v>0</v>
      </c>
      <c r="S149" s="146">
        <v>0</v>
      </c>
      <c r="T149" s="136">
        <v>0</v>
      </c>
      <c r="U149" s="131">
        <v>0</v>
      </c>
      <c r="V149" s="131">
        <v>0</v>
      </c>
    </row>
    <row r="150" spans="1:22" ht="30" customHeight="1">
      <c r="A150" s="140" t="s">
        <v>102</v>
      </c>
      <c r="B150" s="140" t="s">
        <v>106</v>
      </c>
      <c r="C150" s="141" t="s">
        <v>106</v>
      </c>
      <c r="D150" s="142" t="s">
        <v>153</v>
      </c>
      <c r="E150" s="143" t="s">
        <v>216</v>
      </c>
      <c r="F150" s="130" t="s">
        <v>226</v>
      </c>
      <c r="G150" s="129" t="s">
        <v>453</v>
      </c>
      <c r="H150" s="144">
        <v>2</v>
      </c>
      <c r="I150" s="145">
        <v>56600</v>
      </c>
      <c r="J150" s="132">
        <v>56600</v>
      </c>
      <c r="K150" s="146">
        <v>56600</v>
      </c>
      <c r="L150" s="146">
        <v>56600</v>
      </c>
      <c r="M150" s="146">
        <v>0</v>
      </c>
      <c r="N150" s="146">
        <v>0</v>
      </c>
      <c r="O150" s="146">
        <v>0</v>
      </c>
      <c r="P150" s="146">
        <v>0</v>
      </c>
      <c r="Q150" s="146">
        <v>0</v>
      </c>
      <c r="R150" s="146">
        <v>0</v>
      </c>
      <c r="S150" s="146">
        <v>0</v>
      </c>
      <c r="T150" s="136">
        <v>0</v>
      </c>
      <c r="U150" s="131">
        <v>0</v>
      </c>
      <c r="V150" s="131">
        <v>0</v>
      </c>
    </row>
    <row r="151" spans="1:22" ht="20.25" customHeight="1">
      <c r="A151" s="140" t="s">
        <v>102</v>
      </c>
      <c r="B151" s="140" t="s">
        <v>106</v>
      </c>
      <c r="C151" s="141" t="s">
        <v>106</v>
      </c>
      <c r="D151" s="142" t="s">
        <v>153</v>
      </c>
      <c r="E151" s="143" t="s">
        <v>216</v>
      </c>
      <c r="F151" s="130" t="s">
        <v>226</v>
      </c>
      <c r="G151" s="129" t="s">
        <v>454</v>
      </c>
      <c r="H151" s="144">
        <v>1</v>
      </c>
      <c r="I151" s="145">
        <v>5000</v>
      </c>
      <c r="J151" s="132">
        <v>5000</v>
      </c>
      <c r="K151" s="146">
        <v>5000</v>
      </c>
      <c r="L151" s="146">
        <v>5000</v>
      </c>
      <c r="M151" s="146">
        <v>0</v>
      </c>
      <c r="N151" s="146">
        <v>0</v>
      </c>
      <c r="O151" s="146">
        <v>0</v>
      </c>
      <c r="P151" s="146">
        <v>0</v>
      </c>
      <c r="Q151" s="146">
        <v>0</v>
      </c>
      <c r="R151" s="146">
        <v>0</v>
      </c>
      <c r="S151" s="146">
        <v>0</v>
      </c>
      <c r="T151" s="136">
        <v>0</v>
      </c>
      <c r="U151" s="131">
        <v>0</v>
      </c>
      <c r="V151" s="131">
        <v>0</v>
      </c>
    </row>
    <row r="152" spans="1:22" ht="30" customHeight="1">
      <c r="A152" s="140" t="s">
        <v>102</v>
      </c>
      <c r="B152" s="140" t="s">
        <v>106</v>
      </c>
      <c r="C152" s="141" t="s">
        <v>106</v>
      </c>
      <c r="D152" s="142" t="s">
        <v>153</v>
      </c>
      <c r="E152" s="143" t="s">
        <v>216</v>
      </c>
      <c r="F152" s="130" t="s">
        <v>226</v>
      </c>
      <c r="G152" s="129" t="s">
        <v>498</v>
      </c>
      <c r="H152" s="144">
        <v>5</v>
      </c>
      <c r="I152" s="145">
        <v>4000</v>
      </c>
      <c r="J152" s="132">
        <v>20000</v>
      </c>
      <c r="K152" s="146">
        <v>20000</v>
      </c>
      <c r="L152" s="146">
        <v>20000</v>
      </c>
      <c r="M152" s="146">
        <v>0</v>
      </c>
      <c r="N152" s="146">
        <v>0</v>
      </c>
      <c r="O152" s="146">
        <v>0</v>
      </c>
      <c r="P152" s="146">
        <v>0</v>
      </c>
      <c r="Q152" s="146">
        <v>0</v>
      </c>
      <c r="R152" s="146">
        <v>0</v>
      </c>
      <c r="S152" s="146">
        <v>0</v>
      </c>
      <c r="T152" s="136">
        <v>0</v>
      </c>
      <c r="U152" s="131">
        <v>0</v>
      </c>
      <c r="V152" s="131">
        <v>0</v>
      </c>
    </row>
    <row r="153" spans="1:22" ht="20.25" customHeight="1">
      <c r="A153" s="140" t="s">
        <v>102</v>
      </c>
      <c r="B153" s="140" t="s">
        <v>106</v>
      </c>
      <c r="C153" s="141" t="s">
        <v>106</v>
      </c>
      <c r="D153" s="142" t="s">
        <v>153</v>
      </c>
      <c r="E153" s="143" t="s">
        <v>216</v>
      </c>
      <c r="F153" s="130" t="s">
        <v>226</v>
      </c>
      <c r="G153" s="129" t="s">
        <v>444</v>
      </c>
      <c r="H153" s="144">
        <v>1</v>
      </c>
      <c r="I153" s="145">
        <v>2000</v>
      </c>
      <c r="J153" s="132">
        <v>2000</v>
      </c>
      <c r="K153" s="146">
        <v>2000</v>
      </c>
      <c r="L153" s="146">
        <v>2000</v>
      </c>
      <c r="M153" s="146">
        <v>0</v>
      </c>
      <c r="N153" s="146">
        <v>0</v>
      </c>
      <c r="O153" s="146">
        <v>0</v>
      </c>
      <c r="P153" s="146">
        <v>0</v>
      </c>
      <c r="Q153" s="146">
        <v>0</v>
      </c>
      <c r="R153" s="146">
        <v>0</v>
      </c>
      <c r="S153" s="146">
        <v>0</v>
      </c>
      <c r="T153" s="136">
        <v>0</v>
      </c>
      <c r="U153" s="131">
        <v>0</v>
      </c>
      <c r="V153" s="131">
        <v>0</v>
      </c>
    </row>
    <row r="154" spans="1:22" ht="20.25" customHeight="1">
      <c r="A154" s="140" t="s">
        <v>102</v>
      </c>
      <c r="B154" s="140" t="s">
        <v>106</v>
      </c>
      <c r="C154" s="141" t="s">
        <v>106</v>
      </c>
      <c r="D154" s="142" t="s">
        <v>153</v>
      </c>
      <c r="E154" s="143" t="s">
        <v>216</v>
      </c>
      <c r="F154" s="130" t="s">
        <v>226</v>
      </c>
      <c r="G154" s="129" t="s">
        <v>499</v>
      </c>
      <c r="H154" s="144">
        <v>1</v>
      </c>
      <c r="I154" s="145">
        <v>4500</v>
      </c>
      <c r="J154" s="132">
        <v>4500</v>
      </c>
      <c r="K154" s="146">
        <v>4500</v>
      </c>
      <c r="L154" s="146">
        <v>4500</v>
      </c>
      <c r="M154" s="146">
        <v>0</v>
      </c>
      <c r="N154" s="146">
        <v>0</v>
      </c>
      <c r="O154" s="146">
        <v>0</v>
      </c>
      <c r="P154" s="146">
        <v>0</v>
      </c>
      <c r="Q154" s="146">
        <v>0</v>
      </c>
      <c r="R154" s="146">
        <v>0</v>
      </c>
      <c r="S154" s="146">
        <v>0</v>
      </c>
      <c r="T154" s="136">
        <v>0</v>
      </c>
      <c r="U154" s="131">
        <v>0</v>
      </c>
      <c r="V154" s="131">
        <v>0</v>
      </c>
    </row>
    <row r="155" spans="1:22" ht="30" customHeight="1">
      <c r="A155" s="140" t="s">
        <v>102</v>
      </c>
      <c r="B155" s="140" t="s">
        <v>106</v>
      </c>
      <c r="C155" s="141" t="s">
        <v>106</v>
      </c>
      <c r="D155" s="142" t="s">
        <v>153</v>
      </c>
      <c r="E155" s="143" t="s">
        <v>216</v>
      </c>
      <c r="F155" s="130" t="s">
        <v>226</v>
      </c>
      <c r="G155" s="129" t="s">
        <v>457</v>
      </c>
      <c r="H155" s="144">
        <v>1</v>
      </c>
      <c r="I155" s="145">
        <v>30000</v>
      </c>
      <c r="J155" s="132">
        <v>30000</v>
      </c>
      <c r="K155" s="146">
        <v>30000</v>
      </c>
      <c r="L155" s="146">
        <v>30000</v>
      </c>
      <c r="M155" s="146">
        <v>0</v>
      </c>
      <c r="N155" s="146">
        <v>0</v>
      </c>
      <c r="O155" s="146">
        <v>0</v>
      </c>
      <c r="P155" s="146">
        <v>0</v>
      </c>
      <c r="Q155" s="146">
        <v>0</v>
      </c>
      <c r="R155" s="146">
        <v>0</v>
      </c>
      <c r="S155" s="146">
        <v>0</v>
      </c>
      <c r="T155" s="136">
        <v>0</v>
      </c>
      <c r="U155" s="131">
        <v>0</v>
      </c>
      <c r="V155" s="131">
        <v>0</v>
      </c>
    </row>
    <row r="156" spans="1:22" ht="20.25" customHeight="1">
      <c r="A156" s="140" t="s">
        <v>102</v>
      </c>
      <c r="B156" s="140" t="s">
        <v>106</v>
      </c>
      <c r="C156" s="141" t="s">
        <v>106</v>
      </c>
      <c r="D156" s="142" t="s">
        <v>153</v>
      </c>
      <c r="E156" s="143" t="s">
        <v>216</v>
      </c>
      <c r="F156" s="130" t="s">
        <v>226</v>
      </c>
      <c r="G156" s="129" t="s">
        <v>500</v>
      </c>
      <c r="H156" s="144">
        <v>6</v>
      </c>
      <c r="I156" s="145">
        <v>1000</v>
      </c>
      <c r="J156" s="132">
        <v>6000</v>
      </c>
      <c r="K156" s="146">
        <v>6000</v>
      </c>
      <c r="L156" s="146">
        <v>6000</v>
      </c>
      <c r="M156" s="146">
        <v>0</v>
      </c>
      <c r="N156" s="146">
        <v>0</v>
      </c>
      <c r="O156" s="146">
        <v>0</v>
      </c>
      <c r="P156" s="146">
        <v>0</v>
      </c>
      <c r="Q156" s="146">
        <v>0</v>
      </c>
      <c r="R156" s="146">
        <v>0</v>
      </c>
      <c r="S156" s="146">
        <v>0</v>
      </c>
      <c r="T156" s="136">
        <v>0</v>
      </c>
      <c r="U156" s="131">
        <v>0</v>
      </c>
      <c r="V156" s="131">
        <v>0</v>
      </c>
    </row>
    <row r="157" spans="1:22" ht="20.25" customHeight="1">
      <c r="A157" s="140" t="s">
        <v>102</v>
      </c>
      <c r="B157" s="140" t="s">
        <v>106</v>
      </c>
      <c r="C157" s="141" t="s">
        <v>106</v>
      </c>
      <c r="D157" s="142" t="s">
        <v>153</v>
      </c>
      <c r="E157" s="143" t="s">
        <v>216</v>
      </c>
      <c r="F157" s="130" t="s">
        <v>226</v>
      </c>
      <c r="G157" s="129" t="s">
        <v>482</v>
      </c>
      <c r="H157" s="144">
        <v>2</v>
      </c>
      <c r="I157" s="145">
        <v>260</v>
      </c>
      <c r="J157" s="132">
        <v>520</v>
      </c>
      <c r="K157" s="146">
        <v>520</v>
      </c>
      <c r="L157" s="146">
        <v>520</v>
      </c>
      <c r="M157" s="146">
        <v>0</v>
      </c>
      <c r="N157" s="146">
        <v>0</v>
      </c>
      <c r="O157" s="146">
        <v>0</v>
      </c>
      <c r="P157" s="146">
        <v>0</v>
      </c>
      <c r="Q157" s="146">
        <v>0</v>
      </c>
      <c r="R157" s="146">
        <v>0</v>
      </c>
      <c r="S157" s="146">
        <v>0</v>
      </c>
      <c r="T157" s="136">
        <v>0</v>
      </c>
      <c r="U157" s="131">
        <v>0</v>
      </c>
      <c r="V157" s="131">
        <v>0</v>
      </c>
    </row>
    <row r="158" spans="1:22" ht="20.25" customHeight="1">
      <c r="A158" s="140" t="s">
        <v>102</v>
      </c>
      <c r="B158" s="140" t="s">
        <v>106</v>
      </c>
      <c r="C158" s="141" t="s">
        <v>106</v>
      </c>
      <c r="D158" s="142" t="s">
        <v>153</v>
      </c>
      <c r="E158" s="143" t="s">
        <v>216</v>
      </c>
      <c r="F158" s="130" t="s">
        <v>226</v>
      </c>
      <c r="G158" s="129" t="s">
        <v>447</v>
      </c>
      <c r="H158" s="144">
        <v>442</v>
      </c>
      <c r="I158" s="145">
        <v>222.8</v>
      </c>
      <c r="J158" s="132">
        <v>3340</v>
      </c>
      <c r="K158" s="146">
        <v>3340</v>
      </c>
      <c r="L158" s="146">
        <v>3340</v>
      </c>
      <c r="M158" s="146">
        <v>0</v>
      </c>
      <c r="N158" s="146">
        <v>0</v>
      </c>
      <c r="O158" s="146">
        <v>0</v>
      </c>
      <c r="P158" s="146">
        <v>0</v>
      </c>
      <c r="Q158" s="146">
        <v>0</v>
      </c>
      <c r="R158" s="146">
        <v>0</v>
      </c>
      <c r="S158" s="146">
        <v>0</v>
      </c>
      <c r="T158" s="136">
        <v>0</v>
      </c>
      <c r="U158" s="131">
        <v>0</v>
      </c>
      <c r="V158" s="131">
        <v>0</v>
      </c>
    </row>
    <row r="159" spans="1:22" ht="20.25" customHeight="1">
      <c r="A159" s="140" t="s">
        <v>102</v>
      </c>
      <c r="B159" s="140" t="s">
        <v>106</v>
      </c>
      <c r="C159" s="141" t="s">
        <v>106</v>
      </c>
      <c r="D159" s="142" t="s">
        <v>153</v>
      </c>
      <c r="E159" s="143" t="s">
        <v>216</v>
      </c>
      <c r="F159" s="130" t="s">
        <v>226</v>
      </c>
      <c r="G159" s="129" t="s">
        <v>501</v>
      </c>
      <c r="H159" s="144">
        <v>1</v>
      </c>
      <c r="I159" s="145">
        <v>1000</v>
      </c>
      <c r="J159" s="132">
        <v>1000</v>
      </c>
      <c r="K159" s="146">
        <v>1000</v>
      </c>
      <c r="L159" s="146">
        <v>1000</v>
      </c>
      <c r="M159" s="146">
        <v>0</v>
      </c>
      <c r="N159" s="146">
        <v>0</v>
      </c>
      <c r="O159" s="146">
        <v>0</v>
      </c>
      <c r="P159" s="146">
        <v>0</v>
      </c>
      <c r="Q159" s="146">
        <v>0</v>
      </c>
      <c r="R159" s="146">
        <v>0</v>
      </c>
      <c r="S159" s="146">
        <v>0</v>
      </c>
      <c r="T159" s="136">
        <v>0</v>
      </c>
      <c r="U159" s="131">
        <v>0</v>
      </c>
      <c r="V159" s="131">
        <v>0</v>
      </c>
    </row>
    <row r="160" spans="1:22" ht="30" customHeight="1">
      <c r="A160" s="140" t="s">
        <v>102</v>
      </c>
      <c r="B160" s="140" t="s">
        <v>106</v>
      </c>
      <c r="C160" s="141" t="s">
        <v>106</v>
      </c>
      <c r="D160" s="142" t="s">
        <v>153</v>
      </c>
      <c r="E160" s="143" t="s">
        <v>216</v>
      </c>
      <c r="F160" s="130" t="s">
        <v>226</v>
      </c>
      <c r="G160" s="129" t="s">
        <v>483</v>
      </c>
      <c r="H160" s="144">
        <v>1</v>
      </c>
      <c r="I160" s="145">
        <v>25000</v>
      </c>
      <c r="J160" s="132">
        <v>25000</v>
      </c>
      <c r="K160" s="146">
        <v>25000</v>
      </c>
      <c r="L160" s="146">
        <v>25000</v>
      </c>
      <c r="M160" s="146">
        <v>0</v>
      </c>
      <c r="N160" s="146">
        <v>0</v>
      </c>
      <c r="O160" s="146">
        <v>0</v>
      </c>
      <c r="P160" s="146">
        <v>0</v>
      </c>
      <c r="Q160" s="146">
        <v>0</v>
      </c>
      <c r="R160" s="146">
        <v>0</v>
      </c>
      <c r="S160" s="146">
        <v>0</v>
      </c>
      <c r="T160" s="136">
        <v>0</v>
      </c>
      <c r="U160" s="131">
        <v>0</v>
      </c>
      <c r="V160" s="131">
        <v>0</v>
      </c>
    </row>
    <row r="161" spans="1:22" ht="30" customHeight="1">
      <c r="A161" s="140" t="s">
        <v>102</v>
      </c>
      <c r="B161" s="140" t="s">
        <v>106</v>
      </c>
      <c r="C161" s="141" t="s">
        <v>106</v>
      </c>
      <c r="D161" s="142" t="s">
        <v>153</v>
      </c>
      <c r="E161" s="143" t="s">
        <v>216</v>
      </c>
      <c r="F161" s="130" t="s">
        <v>226</v>
      </c>
      <c r="G161" s="129" t="s">
        <v>502</v>
      </c>
      <c r="H161" s="144">
        <v>1</v>
      </c>
      <c r="I161" s="145">
        <v>105000</v>
      </c>
      <c r="J161" s="132">
        <v>105000</v>
      </c>
      <c r="K161" s="146">
        <v>105000</v>
      </c>
      <c r="L161" s="146">
        <v>105000</v>
      </c>
      <c r="M161" s="146">
        <v>0</v>
      </c>
      <c r="N161" s="146">
        <v>0</v>
      </c>
      <c r="O161" s="146">
        <v>0</v>
      </c>
      <c r="P161" s="146">
        <v>0</v>
      </c>
      <c r="Q161" s="146">
        <v>0</v>
      </c>
      <c r="R161" s="146">
        <v>0</v>
      </c>
      <c r="S161" s="146">
        <v>0</v>
      </c>
      <c r="T161" s="136">
        <v>0</v>
      </c>
      <c r="U161" s="131">
        <v>0</v>
      </c>
      <c r="V161" s="131">
        <v>0</v>
      </c>
    </row>
    <row r="162" spans="1:22" ht="20.25" customHeight="1">
      <c r="A162" s="140" t="s">
        <v>102</v>
      </c>
      <c r="B162" s="140" t="s">
        <v>106</v>
      </c>
      <c r="C162" s="141" t="s">
        <v>106</v>
      </c>
      <c r="D162" s="142" t="s">
        <v>153</v>
      </c>
      <c r="E162" s="143" t="s">
        <v>216</v>
      </c>
      <c r="F162" s="130" t="s">
        <v>226</v>
      </c>
      <c r="G162" s="129" t="s">
        <v>503</v>
      </c>
      <c r="H162" s="144">
        <v>8</v>
      </c>
      <c r="I162" s="145">
        <v>260</v>
      </c>
      <c r="J162" s="132">
        <v>2080</v>
      </c>
      <c r="K162" s="146">
        <v>2080</v>
      </c>
      <c r="L162" s="146">
        <v>2080</v>
      </c>
      <c r="M162" s="146">
        <v>0</v>
      </c>
      <c r="N162" s="146">
        <v>0</v>
      </c>
      <c r="O162" s="146">
        <v>0</v>
      </c>
      <c r="P162" s="146">
        <v>0</v>
      </c>
      <c r="Q162" s="146">
        <v>0</v>
      </c>
      <c r="R162" s="146">
        <v>0</v>
      </c>
      <c r="S162" s="146">
        <v>0</v>
      </c>
      <c r="T162" s="136">
        <v>0</v>
      </c>
      <c r="U162" s="131">
        <v>0</v>
      </c>
      <c r="V162" s="131">
        <v>0</v>
      </c>
    </row>
    <row r="163" spans="1:22" ht="30" customHeight="1">
      <c r="A163" s="140" t="s">
        <v>102</v>
      </c>
      <c r="B163" s="140" t="s">
        <v>106</v>
      </c>
      <c r="C163" s="141" t="s">
        <v>106</v>
      </c>
      <c r="D163" s="142" t="s">
        <v>153</v>
      </c>
      <c r="E163" s="143" t="s">
        <v>216</v>
      </c>
      <c r="F163" s="130" t="s">
        <v>226</v>
      </c>
      <c r="G163" s="129" t="s">
        <v>459</v>
      </c>
      <c r="H163" s="144">
        <v>1</v>
      </c>
      <c r="I163" s="145">
        <v>40000</v>
      </c>
      <c r="J163" s="132">
        <v>40000</v>
      </c>
      <c r="K163" s="146">
        <v>40000</v>
      </c>
      <c r="L163" s="146">
        <v>40000</v>
      </c>
      <c r="M163" s="146">
        <v>0</v>
      </c>
      <c r="N163" s="146">
        <v>0</v>
      </c>
      <c r="O163" s="146">
        <v>0</v>
      </c>
      <c r="P163" s="146">
        <v>0</v>
      </c>
      <c r="Q163" s="146">
        <v>0</v>
      </c>
      <c r="R163" s="146">
        <v>0</v>
      </c>
      <c r="S163" s="146">
        <v>0</v>
      </c>
      <c r="T163" s="136">
        <v>0</v>
      </c>
      <c r="U163" s="131">
        <v>0</v>
      </c>
      <c r="V163" s="131">
        <v>0</v>
      </c>
    </row>
    <row r="164" spans="1:22" ht="20.25" customHeight="1">
      <c r="A164" s="140" t="s">
        <v>102</v>
      </c>
      <c r="B164" s="140" t="s">
        <v>106</v>
      </c>
      <c r="C164" s="141" t="s">
        <v>106</v>
      </c>
      <c r="D164" s="142" t="s">
        <v>153</v>
      </c>
      <c r="E164" s="143" t="s">
        <v>216</v>
      </c>
      <c r="F164" s="130" t="s">
        <v>226</v>
      </c>
      <c r="G164" s="129" t="s">
        <v>504</v>
      </c>
      <c r="H164" s="144">
        <v>1</v>
      </c>
      <c r="I164" s="145">
        <v>6000</v>
      </c>
      <c r="J164" s="132">
        <v>6000</v>
      </c>
      <c r="K164" s="146">
        <v>6000</v>
      </c>
      <c r="L164" s="146">
        <v>6000</v>
      </c>
      <c r="M164" s="146">
        <v>0</v>
      </c>
      <c r="N164" s="146">
        <v>0</v>
      </c>
      <c r="O164" s="146">
        <v>0</v>
      </c>
      <c r="P164" s="146">
        <v>0</v>
      </c>
      <c r="Q164" s="146">
        <v>0</v>
      </c>
      <c r="R164" s="146">
        <v>0</v>
      </c>
      <c r="S164" s="146">
        <v>0</v>
      </c>
      <c r="T164" s="136">
        <v>0</v>
      </c>
      <c r="U164" s="131">
        <v>0</v>
      </c>
      <c r="V164" s="131">
        <v>0</v>
      </c>
    </row>
    <row r="165" spans="1:22" ht="30" customHeight="1">
      <c r="A165" s="140" t="s">
        <v>102</v>
      </c>
      <c r="B165" s="140" t="s">
        <v>106</v>
      </c>
      <c r="C165" s="141" t="s">
        <v>106</v>
      </c>
      <c r="D165" s="142" t="s">
        <v>153</v>
      </c>
      <c r="E165" s="143" t="s">
        <v>216</v>
      </c>
      <c r="F165" s="130" t="s">
        <v>226</v>
      </c>
      <c r="G165" s="129" t="s">
        <v>484</v>
      </c>
      <c r="H165" s="144">
        <v>1</v>
      </c>
      <c r="I165" s="145">
        <v>30000</v>
      </c>
      <c r="J165" s="132">
        <v>30000</v>
      </c>
      <c r="K165" s="146">
        <v>30000</v>
      </c>
      <c r="L165" s="146">
        <v>30000</v>
      </c>
      <c r="M165" s="146">
        <v>0</v>
      </c>
      <c r="N165" s="146">
        <v>0</v>
      </c>
      <c r="O165" s="146">
        <v>0</v>
      </c>
      <c r="P165" s="146">
        <v>0</v>
      </c>
      <c r="Q165" s="146">
        <v>0</v>
      </c>
      <c r="R165" s="146">
        <v>0</v>
      </c>
      <c r="S165" s="146">
        <v>0</v>
      </c>
      <c r="T165" s="136">
        <v>0</v>
      </c>
      <c r="U165" s="131">
        <v>0</v>
      </c>
      <c r="V165" s="131">
        <v>0</v>
      </c>
    </row>
    <row r="166" spans="1:22" ht="30" customHeight="1">
      <c r="A166" s="140" t="s">
        <v>102</v>
      </c>
      <c r="B166" s="140" t="s">
        <v>106</v>
      </c>
      <c r="C166" s="141" t="s">
        <v>106</v>
      </c>
      <c r="D166" s="142" t="s">
        <v>153</v>
      </c>
      <c r="E166" s="143" t="s">
        <v>216</v>
      </c>
      <c r="F166" s="130" t="s">
        <v>226</v>
      </c>
      <c r="G166" s="129" t="s">
        <v>460</v>
      </c>
      <c r="H166" s="144">
        <v>15</v>
      </c>
      <c r="I166" s="145">
        <v>700</v>
      </c>
      <c r="J166" s="132">
        <v>10500</v>
      </c>
      <c r="K166" s="146">
        <v>10500</v>
      </c>
      <c r="L166" s="146">
        <v>10500</v>
      </c>
      <c r="M166" s="146">
        <v>0</v>
      </c>
      <c r="N166" s="146">
        <v>0</v>
      </c>
      <c r="O166" s="146">
        <v>0</v>
      </c>
      <c r="P166" s="146">
        <v>0</v>
      </c>
      <c r="Q166" s="146">
        <v>0</v>
      </c>
      <c r="R166" s="146">
        <v>0</v>
      </c>
      <c r="S166" s="146">
        <v>0</v>
      </c>
      <c r="T166" s="136">
        <v>0</v>
      </c>
      <c r="U166" s="131">
        <v>0</v>
      </c>
      <c r="V166" s="131">
        <v>0</v>
      </c>
    </row>
    <row r="167" spans="1:22" ht="30" customHeight="1">
      <c r="A167" s="140" t="s">
        <v>102</v>
      </c>
      <c r="B167" s="140" t="s">
        <v>106</v>
      </c>
      <c r="C167" s="141" t="s">
        <v>106</v>
      </c>
      <c r="D167" s="142" t="s">
        <v>153</v>
      </c>
      <c r="E167" s="143" t="s">
        <v>216</v>
      </c>
      <c r="F167" s="130" t="s">
        <v>226</v>
      </c>
      <c r="G167" s="129" t="s">
        <v>477</v>
      </c>
      <c r="H167" s="144">
        <v>1</v>
      </c>
      <c r="I167" s="145">
        <v>25000</v>
      </c>
      <c r="J167" s="132">
        <v>25000</v>
      </c>
      <c r="K167" s="146">
        <v>25000</v>
      </c>
      <c r="L167" s="146">
        <v>25000</v>
      </c>
      <c r="M167" s="146">
        <v>0</v>
      </c>
      <c r="N167" s="146">
        <v>0</v>
      </c>
      <c r="O167" s="146">
        <v>0</v>
      </c>
      <c r="P167" s="146">
        <v>0</v>
      </c>
      <c r="Q167" s="146">
        <v>0</v>
      </c>
      <c r="R167" s="146">
        <v>0</v>
      </c>
      <c r="S167" s="146">
        <v>0</v>
      </c>
      <c r="T167" s="136">
        <v>0</v>
      </c>
      <c r="U167" s="131">
        <v>0</v>
      </c>
      <c r="V167" s="131">
        <v>0</v>
      </c>
    </row>
    <row r="168" spans="1:22" ht="30" customHeight="1">
      <c r="A168" s="140" t="s">
        <v>102</v>
      </c>
      <c r="B168" s="140" t="s">
        <v>106</v>
      </c>
      <c r="C168" s="141" t="s">
        <v>106</v>
      </c>
      <c r="D168" s="142" t="s">
        <v>153</v>
      </c>
      <c r="E168" s="143" t="s">
        <v>216</v>
      </c>
      <c r="F168" s="130" t="s">
        <v>226</v>
      </c>
      <c r="G168" s="129" t="s">
        <v>478</v>
      </c>
      <c r="H168" s="144">
        <v>1</v>
      </c>
      <c r="I168" s="145">
        <v>35000</v>
      </c>
      <c r="J168" s="132">
        <v>35000</v>
      </c>
      <c r="K168" s="146">
        <v>35000</v>
      </c>
      <c r="L168" s="146">
        <v>35000</v>
      </c>
      <c r="M168" s="146">
        <v>0</v>
      </c>
      <c r="N168" s="146">
        <v>0</v>
      </c>
      <c r="O168" s="146">
        <v>0</v>
      </c>
      <c r="P168" s="146">
        <v>0</v>
      </c>
      <c r="Q168" s="146">
        <v>0</v>
      </c>
      <c r="R168" s="146">
        <v>0</v>
      </c>
      <c r="S168" s="146">
        <v>0</v>
      </c>
      <c r="T168" s="136">
        <v>0</v>
      </c>
      <c r="U168" s="131">
        <v>0</v>
      </c>
      <c r="V168" s="131">
        <v>0</v>
      </c>
    </row>
    <row r="169" spans="1:22" ht="30" customHeight="1">
      <c r="A169" s="140" t="s">
        <v>102</v>
      </c>
      <c r="B169" s="140" t="s">
        <v>106</v>
      </c>
      <c r="C169" s="141" t="s">
        <v>106</v>
      </c>
      <c r="D169" s="142" t="s">
        <v>153</v>
      </c>
      <c r="E169" s="143" t="s">
        <v>216</v>
      </c>
      <c r="F169" s="130" t="s">
        <v>226</v>
      </c>
      <c r="G169" s="129" t="s">
        <v>505</v>
      </c>
      <c r="H169" s="144">
        <v>1</v>
      </c>
      <c r="I169" s="145">
        <v>30000</v>
      </c>
      <c r="J169" s="132">
        <v>30000</v>
      </c>
      <c r="K169" s="146">
        <v>30000</v>
      </c>
      <c r="L169" s="146">
        <v>30000</v>
      </c>
      <c r="M169" s="146">
        <v>0</v>
      </c>
      <c r="N169" s="146">
        <v>0</v>
      </c>
      <c r="O169" s="146">
        <v>0</v>
      </c>
      <c r="P169" s="146">
        <v>0</v>
      </c>
      <c r="Q169" s="146">
        <v>0</v>
      </c>
      <c r="R169" s="146">
        <v>0</v>
      </c>
      <c r="S169" s="146">
        <v>0</v>
      </c>
      <c r="T169" s="136">
        <v>0</v>
      </c>
      <c r="U169" s="131">
        <v>0</v>
      </c>
      <c r="V169" s="131">
        <v>0</v>
      </c>
    </row>
    <row r="170" spans="1:22" ht="30" customHeight="1">
      <c r="A170" s="140" t="s">
        <v>102</v>
      </c>
      <c r="B170" s="140" t="s">
        <v>106</v>
      </c>
      <c r="C170" s="141" t="s">
        <v>106</v>
      </c>
      <c r="D170" s="142" t="s">
        <v>153</v>
      </c>
      <c r="E170" s="143" t="s">
        <v>216</v>
      </c>
      <c r="F170" s="130" t="s">
        <v>226</v>
      </c>
      <c r="G170" s="129" t="s">
        <v>479</v>
      </c>
      <c r="H170" s="144">
        <v>1</v>
      </c>
      <c r="I170" s="145">
        <v>15000</v>
      </c>
      <c r="J170" s="132">
        <v>15000</v>
      </c>
      <c r="K170" s="146">
        <v>15000</v>
      </c>
      <c r="L170" s="146">
        <v>15000</v>
      </c>
      <c r="M170" s="146">
        <v>0</v>
      </c>
      <c r="N170" s="146">
        <v>0</v>
      </c>
      <c r="O170" s="146">
        <v>0</v>
      </c>
      <c r="P170" s="146">
        <v>0</v>
      </c>
      <c r="Q170" s="146">
        <v>0</v>
      </c>
      <c r="R170" s="146">
        <v>0</v>
      </c>
      <c r="S170" s="146">
        <v>0</v>
      </c>
      <c r="T170" s="136">
        <v>0</v>
      </c>
      <c r="U170" s="131">
        <v>0</v>
      </c>
      <c r="V170" s="131">
        <v>0</v>
      </c>
    </row>
    <row r="171" spans="1:22" ht="30" customHeight="1">
      <c r="A171" s="140" t="s">
        <v>102</v>
      </c>
      <c r="B171" s="140" t="s">
        <v>106</v>
      </c>
      <c r="C171" s="141" t="s">
        <v>106</v>
      </c>
      <c r="D171" s="142" t="s">
        <v>153</v>
      </c>
      <c r="E171" s="143" t="s">
        <v>216</v>
      </c>
      <c r="F171" s="130" t="s">
        <v>226</v>
      </c>
      <c r="G171" s="129" t="s">
        <v>487</v>
      </c>
      <c r="H171" s="144">
        <v>150</v>
      </c>
      <c r="I171" s="145">
        <v>100</v>
      </c>
      <c r="J171" s="132">
        <v>15000</v>
      </c>
      <c r="K171" s="146">
        <v>15000</v>
      </c>
      <c r="L171" s="146">
        <v>15000</v>
      </c>
      <c r="M171" s="146">
        <v>0</v>
      </c>
      <c r="N171" s="146">
        <v>0</v>
      </c>
      <c r="O171" s="146">
        <v>0</v>
      </c>
      <c r="P171" s="146">
        <v>0</v>
      </c>
      <c r="Q171" s="146">
        <v>0</v>
      </c>
      <c r="R171" s="146">
        <v>0</v>
      </c>
      <c r="S171" s="146">
        <v>0</v>
      </c>
      <c r="T171" s="136">
        <v>0</v>
      </c>
      <c r="U171" s="131">
        <v>0</v>
      </c>
      <c r="V171" s="131">
        <v>0</v>
      </c>
    </row>
    <row r="172" spans="1:22" ht="30" customHeight="1">
      <c r="A172" s="140" t="s">
        <v>102</v>
      </c>
      <c r="B172" s="140" t="s">
        <v>106</v>
      </c>
      <c r="C172" s="141" t="s">
        <v>106</v>
      </c>
      <c r="D172" s="142" t="s">
        <v>153</v>
      </c>
      <c r="E172" s="143" t="s">
        <v>216</v>
      </c>
      <c r="F172" s="130" t="s">
        <v>226</v>
      </c>
      <c r="G172" s="129" t="s">
        <v>449</v>
      </c>
      <c r="H172" s="144">
        <v>1</v>
      </c>
      <c r="I172" s="145">
        <v>190000</v>
      </c>
      <c r="J172" s="132">
        <v>190000</v>
      </c>
      <c r="K172" s="146">
        <v>190000</v>
      </c>
      <c r="L172" s="146">
        <v>190000</v>
      </c>
      <c r="M172" s="146">
        <v>0</v>
      </c>
      <c r="N172" s="146">
        <v>0</v>
      </c>
      <c r="O172" s="146">
        <v>0</v>
      </c>
      <c r="P172" s="146">
        <v>0</v>
      </c>
      <c r="Q172" s="146">
        <v>0</v>
      </c>
      <c r="R172" s="146">
        <v>0</v>
      </c>
      <c r="S172" s="146">
        <v>0</v>
      </c>
      <c r="T172" s="136">
        <v>0</v>
      </c>
      <c r="U172" s="131">
        <v>0</v>
      </c>
      <c r="V172" s="131">
        <v>0</v>
      </c>
    </row>
    <row r="173" spans="1:22" ht="30" customHeight="1">
      <c r="A173" s="140" t="s">
        <v>102</v>
      </c>
      <c r="B173" s="140" t="s">
        <v>106</v>
      </c>
      <c r="C173" s="141" t="s">
        <v>106</v>
      </c>
      <c r="D173" s="142" t="s">
        <v>153</v>
      </c>
      <c r="E173" s="143" t="s">
        <v>216</v>
      </c>
      <c r="F173" s="130" t="s">
        <v>226</v>
      </c>
      <c r="G173" s="129" t="s">
        <v>506</v>
      </c>
      <c r="H173" s="144">
        <v>1481</v>
      </c>
      <c r="I173" s="145">
        <v>510</v>
      </c>
      <c r="J173" s="132">
        <v>17080</v>
      </c>
      <c r="K173" s="146">
        <v>17080</v>
      </c>
      <c r="L173" s="146">
        <v>17080</v>
      </c>
      <c r="M173" s="146">
        <v>0</v>
      </c>
      <c r="N173" s="146">
        <v>0</v>
      </c>
      <c r="O173" s="146">
        <v>0</v>
      </c>
      <c r="P173" s="146">
        <v>0</v>
      </c>
      <c r="Q173" s="146">
        <v>0</v>
      </c>
      <c r="R173" s="146">
        <v>0</v>
      </c>
      <c r="S173" s="146">
        <v>0</v>
      </c>
      <c r="T173" s="136">
        <v>0</v>
      </c>
      <c r="U173" s="131">
        <v>0</v>
      </c>
      <c r="V173" s="131">
        <v>0</v>
      </c>
    </row>
    <row r="174" spans="1:22" ht="30" customHeight="1">
      <c r="A174" s="140" t="s">
        <v>102</v>
      </c>
      <c r="B174" s="140" t="s">
        <v>106</v>
      </c>
      <c r="C174" s="141" t="s">
        <v>106</v>
      </c>
      <c r="D174" s="142" t="s">
        <v>153</v>
      </c>
      <c r="E174" s="143" t="s">
        <v>216</v>
      </c>
      <c r="F174" s="130" t="s">
        <v>226</v>
      </c>
      <c r="G174" s="129" t="s">
        <v>507</v>
      </c>
      <c r="H174" s="144">
        <v>1</v>
      </c>
      <c r="I174" s="145">
        <v>10000</v>
      </c>
      <c r="J174" s="132">
        <v>10000</v>
      </c>
      <c r="K174" s="146">
        <v>10000</v>
      </c>
      <c r="L174" s="146">
        <v>10000</v>
      </c>
      <c r="M174" s="146">
        <v>0</v>
      </c>
      <c r="N174" s="146">
        <v>0</v>
      </c>
      <c r="O174" s="146">
        <v>0</v>
      </c>
      <c r="P174" s="146">
        <v>0</v>
      </c>
      <c r="Q174" s="146">
        <v>0</v>
      </c>
      <c r="R174" s="146">
        <v>0</v>
      </c>
      <c r="S174" s="146">
        <v>0</v>
      </c>
      <c r="T174" s="136">
        <v>0</v>
      </c>
      <c r="U174" s="131">
        <v>0</v>
      </c>
      <c r="V174" s="131">
        <v>0</v>
      </c>
    </row>
    <row r="175" spans="1:22" ht="30" customHeight="1">
      <c r="A175" s="140"/>
      <c r="B175" s="140"/>
      <c r="C175" s="141"/>
      <c r="D175" s="142" t="s">
        <v>508</v>
      </c>
      <c r="E175" s="143" t="s">
        <v>227</v>
      </c>
      <c r="F175" s="130"/>
      <c r="G175" s="129"/>
      <c r="H175" s="144">
        <v>159</v>
      </c>
      <c r="I175" s="145">
        <v>193733</v>
      </c>
      <c r="J175" s="132">
        <v>378785</v>
      </c>
      <c r="K175" s="146">
        <v>378785</v>
      </c>
      <c r="L175" s="146">
        <v>378785</v>
      </c>
      <c r="M175" s="146">
        <v>0</v>
      </c>
      <c r="N175" s="146">
        <v>0</v>
      </c>
      <c r="O175" s="146">
        <v>0</v>
      </c>
      <c r="P175" s="146">
        <v>0</v>
      </c>
      <c r="Q175" s="146">
        <v>0</v>
      </c>
      <c r="R175" s="146">
        <v>0</v>
      </c>
      <c r="S175" s="146">
        <v>0</v>
      </c>
      <c r="T175" s="136">
        <v>0</v>
      </c>
      <c r="U175" s="131">
        <v>0</v>
      </c>
      <c r="V175" s="131">
        <v>0</v>
      </c>
    </row>
    <row r="176" spans="1:22" ht="30" customHeight="1">
      <c r="A176" s="140" t="s">
        <v>102</v>
      </c>
      <c r="B176" s="140" t="s">
        <v>106</v>
      </c>
      <c r="C176" s="141" t="s">
        <v>106</v>
      </c>
      <c r="D176" s="142" t="s">
        <v>155</v>
      </c>
      <c r="E176" s="143" t="s">
        <v>216</v>
      </c>
      <c r="F176" s="130" t="s">
        <v>227</v>
      </c>
      <c r="G176" s="129" t="s">
        <v>434</v>
      </c>
      <c r="H176" s="144">
        <v>20</v>
      </c>
      <c r="I176" s="145">
        <v>16223</v>
      </c>
      <c r="J176" s="132">
        <v>104876</v>
      </c>
      <c r="K176" s="146">
        <v>104876</v>
      </c>
      <c r="L176" s="146">
        <v>104876</v>
      </c>
      <c r="M176" s="146">
        <v>0</v>
      </c>
      <c r="N176" s="146">
        <v>0</v>
      </c>
      <c r="O176" s="146">
        <v>0</v>
      </c>
      <c r="P176" s="146">
        <v>0</v>
      </c>
      <c r="Q176" s="146">
        <v>0</v>
      </c>
      <c r="R176" s="146">
        <v>0</v>
      </c>
      <c r="S176" s="146">
        <v>0</v>
      </c>
      <c r="T176" s="136">
        <v>0</v>
      </c>
      <c r="U176" s="131">
        <v>0</v>
      </c>
      <c r="V176" s="131">
        <v>0</v>
      </c>
    </row>
    <row r="177" spans="1:22" ht="30" customHeight="1">
      <c r="A177" s="140" t="s">
        <v>102</v>
      </c>
      <c r="B177" s="140" t="s">
        <v>106</v>
      </c>
      <c r="C177" s="141" t="s">
        <v>106</v>
      </c>
      <c r="D177" s="142" t="s">
        <v>155</v>
      </c>
      <c r="E177" s="143" t="s">
        <v>216</v>
      </c>
      <c r="F177" s="130" t="s">
        <v>227</v>
      </c>
      <c r="G177" s="129" t="s">
        <v>469</v>
      </c>
      <c r="H177" s="144">
        <v>3</v>
      </c>
      <c r="I177" s="145">
        <v>12379</v>
      </c>
      <c r="J177" s="132">
        <v>19239</v>
      </c>
      <c r="K177" s="146">
        <v>19239</v>
      </c>
      <c r="L177" s="146">
        <v>19239</v>
      </c>
      <c r="M177" s="146">
        <v>0</v>
      </c>
      <c r="N177" s="146">
        <v>0</v>
      </c>
      <c r="O177" s="146">
        <v>0</v>
      </c>
      <c r="P177" s="146">
        <v>0</v>
      </c>
      <c r="Q177" s="146">
        <v>0</v>
      </c>
      <c r="R177" s="146">
        <v>0</v>
      </c>
      <c r="S177" s="146">
        <v>0</v>
      </c>
      <c r="T177" s="136">
        <v>0</v>
      </c>
      <c r="U177" s="131">
        <v>0</v>
      </c>
      <c r="V177" s="131">
        <v>0</v>
      </c>
    </row>
    <row r="178" spans="1:22" ht="20.25" customHeight="1">
      <c r="A178" s="140" t="s">
        <v>102</v>
      </c>
      <c r="B178" s="140" t="s">
        <v>106</v>
      </c>
      <c r="C178" s="141" t="s">
        <v>106</v>
      </c>
      <c r="D178" s="142" t="s">
        <v>155</v>
      </c>
      <c r="E178" s="143" t="s">
        <v>216</v>
      </c>
      <c r="F178" s="130" t="s">
        <v>227</v>
      </c>
      <c r="G178" s="129" t="s">
        <v>435</v>
      </c>
      <c r="H178" s="144">
        <v>15</v>
      </c>
      <c r="I178" s="145">
        <v>1121</v>
      </c>
      <c r="J178" s="132">
        <v>8960</v>
      </c>
      <c r="K178" s="146">
        <v>8960</v>
      </c>
      <c r="L178" s="146">
        <v>8960</v>
      </c>
      <c r="M178" s="146">
        <v>0</v>
      </c>
      <c r="N178" s="146">
        <v>0</v>
      </c>
      <c r="O178" s="146">
        <v>0</v>
      </c>
      <c r="P178" s="146">
        <v>0</v>
      </c>
      <c r="Q178" s="146">
        <v>0</v>
      </c>
      <c r="R178" s="146">
        <v>0</v>
      </c>
      <c r="S178" s="146">
        <v>0</v>
      </c>
      <c r="T178" s="136">
        <v>0</v>
      </c>
      <c r="U178" s="131">
        <v>0</v>
      </c>
      <c r="V178" s="131">
        <v>0</v>
      </c>
    </row>
    <row r="179" spans="1:22" ht="20.25" customHeight="1">
      <c r="A179" s="140" t="s">
        <v>102</v>
      </c>
      <c r="B179" s="140" t="s">
        <v>106</v>
      </c>
      <c r="C179" s="141" t="s">
        <v>106</v>
      </c>
      <c r="D179" s="142" t="s">
        <v>155</v>
      </c>
      <c r="E179" s="143" t="s">
        <v>216</v>
      </c>
      <c r="F179" s="130" t="s">
        <v>227</v>
      </c>
      <c r="G179" s="129" t="s">
        <v>436</v>
      </c>
      <c r="H179" s="144">
        <v>4</v>
      </c>
      <c r="I179" s="145">
        <v>6290</v>
      </c>
      <c r="J179" s="132">
        <v>7580</v>
      </c>
      <c r="K179" s="146">
        <v>7580</v>
      </c>
      <c r="L179" s="146">
        <v>7580</v>
      </c>
      <c r="M179" s="146">
        <v>0</v>
      </c>
      <c r="N179" s="146">
        <v>0</v>
      </c>
      <c r="O179" s="146">
        <v>0</v>
      </c>
      <c r="P179" s="146">
        <v>0</v>
      </c>
      <c r="Q179" s="146">
        <v>0</v>
      </c>
      <c r="R179" s="146">
        <v>0</v>
      </c>
      <c r="S179" s="146">
        <v>0</v>
      </c>
      <c r="T179" s="136">
        <v>0</v>
      </c>
      <c r="U179" s="131">
        <v>0</v>
      </c>
      <c r="V179" s="131">
        <v>0</v>
      </c>
    </row>
    <row r="180" spans="1:22" ht="20.25" customHeight="1">
      <c r="A180" s="140" t="s">
        <v>102</v>
      </c>
      <c r="B180" s="140" t="s">
        <v>106</v>
      </c>
      <c r="C180" s="141" t="s">
        <v>106</v>
      </c>
      <c r="D180" s="142" t="s">
        <v>155</v>
      </c>
      <c r="E180" s="143" t="s">
        <v>216</v>
      </c>
      <c r="F180" s="130" t="s">
        <v>227</v>
      </c>
      <c r="G180" s="129" t="s">
        <v>462</v>
      </c>
      <c r="H180" s="144">
        <v>1</v>
      </c>
      <c r="I180" s="145">
        <v>4000</v>
      </c>
      <c r="J180" s="132">
        <v>4000</v>
      </c>
      <c r="K180" s="146">
        <v>4000</v>
      </c>
      <c r="L180" s="146">
        <v>4000</v>
      </c>
      <c r="M180" s="146">
        <v>0</v>
      </c>
      <c r="N180" s="146">
        <v>0</v>
      </c>
      <c r="O180" s="146">
        <v>0</v>
      </c>
      <c r="P180" s="146">
        <v>0</v>
      </c>
      <c r="Q180" s="146">
        <v>0</v>
      </c>
      <c r="R180" s="146">
        <v>0</v>
      </c>
      <c r="S180" s="146">
        <v>0</v>
      </c>
      <c r="T180" s="136">
        <v>0</v>
      </c>
      <c r="U180" s="131">
        <v>0</v>
      </c>
      <c r="V180" s="131">
        <v>0</v>
      </c>
    </row>
    <row r="181" spans="1:22" ht="20.25" customHeight="1">
      <c r="A181" s="140" t="s">
        <v>102</v>
      </c>
      <c r="B181" s="140" t="s">
        <v>106</v>
      </c>
      <c r="C181" s="141" t="s">
        <v>106</v>
      </c>
      <c r="D181" s="142" t="s">
        <v>155</v>
      </c>
      <c r="E181" s="143" t="s">
        <v>216</v>
      </c>
      <c r="F181" s="130" t="s">
        <v>227</v>
      </c>
      <c r="G181" s="129" t="s">
        <v>509</v>
      </c>
      <c r="H181" s="144">
        <v>18</v>
      </c>
      <c r="I181" s="145">
        <v>430</v>
      </c>
      <c r="J181" s="132">
        <v>3800</v>
      </c>
      <c r="K181" s="146">
        <v>3800</v>
      </c>
      <c r="L181" s="146">
        <v>3800</v>
      </c>
      <c r="M181" s="146">
        <v>0</v>
      </c>
      <c r="N181" s="146">
        <v>0</v>
      </c>
      <c r="O181" s="146">
        <v>0</v>
      </c>
      <c r="P181" s="146">
        <v>0</v>
      </c>
      <c r="Q181" s="146">
        <v>0</v>
      </c>
      <c r="R181" s="146">
        <v>0</v>
      </c>
      <c r="S181" s="146">
        <v>0</v>
      </c>
      <c r="T181" s="136">
        <v>0</v>
      </c>
      <c r="U181" s="131">
        <v>0</v>
      </c>
      <c r="V181" s="131">
        <v>0</v>
      </c>
    </row>
    <row r="182" spans="1:22" ht="30" customHeight="1">
      <c r="A182" s="140" t="s">
        <v>102</v>
      </c>
      <c r="B182" s="140" t="s">
        <v>106</v>
      </c>
      <c r="C182" s="141" t="s">
        <v>106</v>
      </c>
      <c r="D182" s="142" t="s">
        <v>155</v>
      </c>
      <c r="E182" s="143" t="s">
        <v>216</v>
      </c>
      <c r="F182" s="130" t="s">
        <v>227</v>
      </c>
      <c r="G182" s="129" t="s">
        <v>441</v>
      </c>
      <c r="H182" s="144">
        <v>13</v>
      </c>
      <c r="I182" s="145">
        <v>18090</v>
      </c>
      <c r="J182" s="132">
        <v>63360</v>
      </c>
      <c r="K182" s="146">
        <v>63360</v>
      </c>
      <c r="L182" s="146">
        <v>63360</v>
      </c>
      <c r="M182" s="146">
        <v>0</v>
      </c>
      <c r="N182" s="146">
        <v>0</v>
      </c>
      <c r="O182" s="146">
        <v>0</v>
      </c>
      <c r="P182" s="146">
        <v>0</v>
      </c>
      <c r="Q182" s="146">
        <v>0</v>
      </c>
      <c r="R182" s="146">
        <v>0</v>
      </c>
      <c r="S182" s="146">
        <v>0</v>
      </c>
      <c r="T182" s="136">
        <v>0</v>
      </c>
      <c r="U182" s="131">
        <v>0</v>
      </c>
      <c r="V182" s="131">
        <v>0</v>
      </c>
    </row>
    <row r="183" spans="1:22" ht="30" customHeight="1">
      <c r="A183" s="140" t="s">
        <v>102</v>
      </c>
      <c r="B183" s="140" t="s">
        <v>106</v>
      </c>
      <c r="C183" s="141" t="s">
        <v>106</v>
      </c>
      <c r="D183" s="142" t="s">
        <v>155</v>
      </c>
      <c r="E183" s="143" t="s">
        <v>216</v>
      </c>
      <c r="F183" s="130" t="s">
        <v>227</v>
      </c>
      <c r="G183" s="129" t="s">
        <v>442</v>
      </c>
      <c r="H183" s="144">
        <v>81</v>
      </c>
      <c r="I183" s="145">
        <v>4500</v>
      </c>
      <c r="J183" s="132">
        <v>36270</v>
      </c>
      <c r="K183" s="146">
        <v>36270</v>
      </c>
      <c r="L183" s="146">
        <v>36270</v>
      </c>
      <c r="M183" s="146">
        <v>0</v>
      </c>
      <c r="N183" s="146">
        <v>0</v>
      </c>
      <c r="O183" s="146">
        <v>0</v>
      </c>
      <c r="P183" s="146">
        <v>0</v>
      </c>
      <c r="Q183" s="146">
        <v>0</v>
      </c>
      <c r="R183" s="146">
        <v>0</v>
      </c>
      <c r="S183" s="146">
        <v>0</v>
      </c>
      <c r="T183" s="136">
        <v>0</v>
      </c>
      <c r="U183" s="131">
        <v>0</v>
      </c>
      <c r="V183" s="131">
        <v>0</v>
      </c>
    </row>
    <row r="184" spans="1:22" ht="20.25" customHeight="1">
      <c r="A184" s="140" t="s">
        <v>102</v>
      </c>
      <c r="B184" s="140" t="s">
        <v>106</v>
      </c>
      <c r="C184" s="141" t="s">
        <v>106</v>
      </c>
      <c r="D184" s="142" t="s">
        <v>155</v>
      </c>
      <c r="E184" s="143" t="s">
        <v>216</v>
      </c>
      <c r="F184" s="130" t="s">
        <v>227</v>
      </c>
      <c r="G184" s="129" t="s">
        <v>493</v>
      </c>
      <c r="H184" s="144">
        <v>1</v>
      </c>
      <c r="I184" s="145">
        <v>4100</v>
      </c>
      <c r="J184" s="132">
        <v>4100</v>
      </c>
      <c r="K184" s="146">
        <v>4100</v>
      </c>
      <c r="L184" s="146">
        <v>4100</v>
      </c>
      <c r="M184" s="146">
        <v>0</v>
      </c>
      <c r="N184" s="146">
        <v>0</v>
      </c>
      <c r="O184" s="146">
        <v>0</v>
      </c>
      <c r="P184" s="146">
        <v>0</v>
      </c>
      <c r="Q184" s="146">
        <v>0</v>
      </c>
      <c r="R184" s="146">
        <v>0</v>
      </c>
      <c r="S184" s="146">
        <v>0</v>
      </c>
      <c r="T184" s="136">
        <v>0</v>
      </c>
      <c r="U184" s="131">
        <v>0</v>
      </c>
      <c r="V184" s="131">
        <v>0</v>
      </c>
    </row>
    <row r="185" spans="1:22" ht="30" customHeight="1">
      <c r="A185" s="140" t="s">
        <v>102</v>
      </c>
      <c r="B185" s="140" t="s">
        <v>106</v>
      </c>
      <c r="C185" s="141" t="s">
        <v>106</v>
      </c>
      <c r="D185" s="142" t="s">
        <v>155</v>
      </c>
      <c r="E185" s="143" t="s">
        <v>216</v>
      </c>
      <c r="F185" s="130" t="s">
        <v>227</v>
      </c>
      <c r="G185" s="129" t="s">
        <v>484</v>
      </c>
      <c r="H185" s="144">
        <v>3</v>
      </c>
      <c r="I185" s="145">
        <v>126600</v>
      </c>
      <c r="J185" s="132">
        <v>126600</v>
      </c>
      <c r="K185" s="146">
        <v>126600</v>
      </c>
      <c r="L185" s="146">
        <v>126600</v>
      </c>
      <c r="M185" s="146">
        <v>0</v>
      </c>
      <c r="N185" s="146">
        <v>0</v>
      </c>
      <c r="O185" s="146">
        <v>0</v>
      </c>
      <c r="P185" s="146">
        <v>0</v>
      </c>
      <c r="Q185" s="146">
        <v>0</v>
      </c>
      <c r="R185" s="146">
        <v>0</v>
      </c>
      <c r="S185" s="146">
        <v>0</v>
      </c>
      <c r="T185" s="136">
        <v>0</v>
      </c>
      <c r="U185" s="131">
        <v>0</v>
      </c>
      <c r="V185" s="131">
        <v>0</v>
      </c>
    </row>
    <row r="186" spans="1:22" ht="30" customHeight="1">
      <c r="A186" s="140"/>
      <c r="B186" s="140"/>
      <c r="C186" s="141"/>
      <c r="D186" s="142" t="s">
        <v>510</v>
      </c>
      <c r="E186" s="143" t="s">
        <v>228</v>
      </c>
      <c r="F186" s="130"/>
      <c r="G186" s="129"/>
      <c r="H186" s="144">
        <v>5569</v>
      </c>
      <c r="I186" s="145">
        <v>217784.2</v>
      </c>
      <c r="J186" s="132">
        <v>929152</v>
      </c>
      <c r="K186" s="146">
        <v>929152</v>
      </c>
      <c r="L186" s="146">
        <v>929152</v>
      </c>
      <c r="M186" s="146">
        <v>0</v>
      </c>
      <c r="N186" s="146">
        <v>0</v>
      </c>
      <c r="O186" s="146">
        <v>0</v>
      </c>
      <c r="P186" s="146">
        <v>0</v>
      </c>
      <c r="Q186" s="146">
        <v>0</v>
      </c>
      <c r="R186" s="146">
        <v>0</v>
      </c>
      <c r="S186" s="146">
        <v>0</v>
      </c>
      <c r="T186" s="136">
        <v>0</v>
      </c>
      <c r="U186" s="131">
        <v>0</v>
      </c>
      <c r="V186" s="131">
        <v>0</v>
      </c>
    </row>
    <row r="187" spans="1:22" ht="20.25" customHeight="1">
      <c r="A187" s="140" t="s">
        <v>102</v>
      </c>
      <c r="B187" s="140" t="s">
        <v>106</v>
      </c>
      <c r="C187" s="141" t="s">
        <v>106</v>
      </c>
      <c r="D187" s="142" t="s">
        <v>157</v>
      </c>
      <c r="E187" s="143" t="s">
        <v>216</v>
      </c>
      <c r="F187" s="130" t="s">
        <v>228</v>
      </c>
      <c r="G187" s="129" t="s">
        <v>481</v>
      </c>
      <c r="H187" s="144">
        <v>1</v>
      </c>
      <c r="I187" s="145">
        <v>2180</v>
      </c>
      <c r="J187" s="132">
        <v>2180</v>
      </c>
      <c r="K187" s="146">
        <v>2180</v>
      </c>
      <c r="L187" s="146">
        <v>2180</v>
      </c>
      <c r="M187" s="146">
        <v>0</v>
      </c>
      <c r="N187" s="146">
        <v>0</v>
      </c>
      <c r="O187" s="146">
        <v>0</v>
      </c>
      <c r="P187" s="146">
        <v>0</v>
      </c>
      <c r="Q187" s="146">
        <v>0</v>
      </c>
      <c r="R187" s="146">
        <v>0</v>
      </c>
      <c r="S187" s="146">
        <v>0</v>
      </c>
      <c r="T187" s="136">
        <v>0</v>
      </c>
      <c r="U187" s="131">
        <v>0</v>
      </c>
      <c r="V187" s="131">
        <v>0</v>
      </c>
    </row>
    <row r="188" spans="1:22" ht="30" customHeight="1">
      <c r="A188" s="140" t="s">
        <v>102</v>
      </c>
      <c r="B188" s="140" t="s">
        <v>106</v>
      </c>
      <c r="C188" s="141" t="s">
        <v>106</v>
      </c>
      <c r="D188" s="142" t="s">
        <v>157</v>
      </c>
      <c r="E188" s="143" t="s">
        <v>216</v>
      </c>
      <c r="F188" s="130" t="s">
        <v>228</v>
      </c>
      <c r="G188" s="129" t="s">
        <v>441</v>
      </c>
      <c r="H188" s="144">
        <v>4</v>
      </c>
      <c r="I188" s="145">
        <v>3200</v>
      </c>
      <c r="J188" s="132">
        <v>12800</v>
      </c>
      <c r="K188" s="146">
        <v>12800</v>
      </c>
      <c r="L188" s="146">
        <v>12800</v>
      </c>
      <c r="M188" s="146">
        <v>0</v>
      </c>
      <c r="N188" s="146">
        <v>0</v>
      </c>
      <c r="O188" s="146">
        <v>0</v>
      </c>
      <c r="P188" s="146">
        <v>0</v>
      </c>
      <c r="Q188" s="146">
        <v>0</v>
      </c>
      <c r="R188" s="146">
        <v>0</v>
      </c>
      <c r="S188" s="146">
        <v>0</v>
      </c>
      <c r="T188" s="136">
        <v>0</v>
      </c>
      <c r="U188" s="131">
        <v>0</v>
      </c>
      <c r="V188" s="131">
        <v>0</v>
      </c>
    </row>
    <row r="189" spans="1:22" ht="30" customHeight="1">
      <c r="A189" s="140" t="s">
        <v>102</v>
      </c>
      <c r="B189" s="140" t="s">
        <v>106</v>
      </c>
      <c r="C189" s="141" t="s">
        <v>106</v>
      </c>
      <c r="D189" s="142" t="s">
        <v>157</v>
      </c>
      <c r="E189" s="143" t="s">
        <v>216</v>
      </c>
      <c r="F189" s="130" t="s">
        <v>228</v>
      </c>
      <c r="G189" s="129" t="s">
        <v>454</v>
      </c>
      <c r="H189" s="144">
        <v>30</v>
      </c>
      <c r="I189" s="145">
        <v>400</v>
      </c>
      <c r="J189" s="132">
        <v>12000</v>
      </c>
      <c r="K189" s="146">
        <v>12000</v>
      </c>
      <c r="L189" s="146">
        <v>12000</v>
      </c>
      <c r="M189" s="146">
        <v>0</v>
      </c>
      <c r="N189" s="146">
        <v>0</v>
      </c>
      <c r="O189" s="146">
        <v>0</v>
      </c>
      <c r="P189" s="146">
        <v>0</v>
      </c>
      <c r="Q189" s="146">
        <v>0</v>
      </c>
      <c r="R189" s="146">
        <v>0</v>
      </c>
      <c r="S189" s="146">
        <v>0</v>
      </c>
      <c r="T189" s="136">
        <v>0</v>
      </c>
      <c r="U189" s="131">
        <v>0</v>
      </c>
      <c r="V189" s="131">
        <v>0</v>
      </c>
    </row>
    <row r="190" spans="1:22" ht="30" customHeight="1">
      <c r="A190" s="140" t="s">
        <v>102</v>
      </c>
      <c r="B190" s="140" t="s">
        <v>106</v>
      </c>
      <c r="C190" s="141" t="s">
        <v>106</v>
      </c>
      <c r="D190" s="142" t="s">
        <v>157</v>
      </c>
      <c r="E190" s="143" t="s">
        <v>216</v>
      </c>
      <c r="F190" s="130" t="s">
        <v>228</v>
      </c>
      <c r="G190" s="129" t="s">
        <v>458</v>
      </c>
      <c r="H190" s="144">
        <v>110</v>
      </c>
      <c r="I190" s="145">
        <v>850</v>
      </c>
      <c r="J190" s="132">
        <v>93500</v>
      </c>
      <c r="K190" s="146">
        <v>93500</v>
      </c>
      <c r="L190" s="146">
        <v>93500</v>
      </c>
      <c r="M190" s="146">
        <v>0</v>
      </c>
      <c r="N190" s="146">
        <v>0</v>
      </c>
      <c r="O190" s="146">
        <v>0</v>
      </c>
      <c r="P190" s="146">
        <v>0</v>
      </c>
      <c r="Q190" s="146">
        <v>0</v>
      </c>
      <c r="R190" s="146">
        <v>0</v>
      </c>
      <c r="S190" s="146">
        <v>0</v>
      </c>
      <c r="T190" s="136">
        <v>0</v>
      </c>
      <c r="U190" s="131">
        <v>0</v>
      </c>
      <c r="V190" s="131">
        <v>0</v>
      </c>
    </row>
    <row r="191" spans="1:22" ht="20.25" customHeight="1">
      <c r="A191" s="140" t="s">
        <v>102</v>
      </c>
      <c r="B191" s="140" t="s">
        <v>106</v>
      </c>
      <c r="C191" s="141" t="s">
        <v>106</v>
      </c>
      <c r="D191" s="142" t="s">
        <v>157</v>
      </c>
      <c r="E191" s="143" t="s">
        <v>216</v>
      </c>
      <c r="F191" s="130" t="s">
        <v>228</v>
      </c>
      <c r="G191" s="129" t="s">
        <v>482</v>
      </c>
      <c r="H191" s="144">
        <v>690</v>
      </c>
      <c r="I191" s="145">
        <v>17.7</v>
      </c>
      <c r="J191" s="132">
        <v>5996</v>
      </c>
      <c r="K191" s="146">
        <v>5996</v>
      </c>
      <c r="L191" s="146">
        <v>5996</v>
      </c>
      <c r="M191" s="146">
        <v>0</v>
      </c>
      <c r="N191" s="146">
        <v>0</v>
      </c>
      <c r="O191" s="146">
        <v>0</v>
      </c>
      <c r="P191" s="146">
        <v>0</v>
      </c>
      <c r="Q191" s="146">
        <v>0</v>
      </c>
      <c r="R191" s="146">
        <v>0</v>
      </c>
      <c r="S191" s="146">
        <v>0</v>
      </c>
      <c r="T191" s="136">
        <v>0</v>
      </c>
      <c r="U191" s="131">
        <v>0</v>
      </c>
      <c r="V191" s="131">
        <v>0</v>
      </c>
    </row>
    <row r="192" spans="1:22" ht="30" customHeight="1">
      <c r="A192" s="140" t="s">
        <v>102</v>
      </c>
      <c r="B192" s="140" t="s">
        <v>106</v>
      </c>
      <c r="C192" s="141" t="s">
        <v>106</v>
      </c>
      <c r="D192" s="142" t="s">
        <v>157</v>
      </c>
      <c r="E192" s="143" t="s">
        <v>216</v>
      </c>
      <c r="F192" s="130" t="s">
        <v>228</v>
      </c>
      <c r="G192" s="129" t="s">
        <v>447</v>
      </c>
      <c r="H192" s="144">
        <v>3704</v>
      </c>
      <c r="I192" s="145">
        <v>6.5</v>
      </c>
      <c r="J192" s="132">
        <v>24076</v>
      </c>
      <c r="K192" s="146">
        <v>24076</v>
      </c>
      <c r="L192" s="146">
        <v>24076</v>
      </c>
      <c r="M192" s="146">
        <v>0</v>
      </c>
      <c r="N192" s="146">
        <v>0</v>
      </c>
      <c r="O192" s="146">
        <v>0</v>
      </c>
      <c r="P192" s="146">
        <v>0</v>
      </c>
      <c r="Q192" s="146">
        <v>0</v>
      </c>
      <c r="R192" s="146">
        <v>0</v>
      </c>
      <c r="S192" s="146">
        <v>0</v>
      </c>
      <c r="T192" s="136">
        <v>0</v>
      </c>
      <c r="U192" s="131">
        <v>0</v>
      </c>
      <c r="V192" s="131">
        <v>0</v>
      </c>
    </row>
    <row r="193" spans="1:22" ht="30" customHeight="1">
      <c r="A193" s="140" t="s">
        <v>102</v>
      </c>
      <c r="B193" s="140" t="s">
        <v>106</v>
      </c>
      <c r="C193" s="141" t="s">
        <v>106</v>
      </c>
      <c r="D193" s="142" t="s">
        <v>157</v>
      </c>
      <c r="E193" s="143" t="s">
        <v>216</v>
      </c>
      <c r="F193" s="130" t="s">
        <v>228</v>
      </c>
      <c r="G193" s="129" t="s">
        <v>483</v>
      </c>
      <c r="H193" s="144">
        <v>800</v>
      </c>
      <c r="I193" s="145">
        <v>50</v>
      </c>
      <c r="J193" s="132">
        <v>40000</v>
      </c>
      <c r="K193" s="146">
        <v>40000</v>
      </c>
      <c r="L193" s="146">
        <v>40000</v>
      </c>
      <c r="M193" s="146">
        <v>0</v>
      </c>
      <c r="N193" s="146">
        <v>0</v>
      </c>
      <c r="O193" s="146">
        <v>0</v>
      </c>
      <c r="P193" s="146">
        <v>0</v>
      </c>
      <c r="Q193" s="146">
        <v>0</v>
      </c>
      <c r="R193" s="146">
        <v>0</v>
      </c>
      <c r="S193" s="146">
        <v>0</v>
      </c>
      <c r="T193" s="136">
        <v>0</v>
      </c>
      <c r="U193" s="131">
        <v>0</v>
      </c>
      <c r="V193" s="131">
        <v>0</v>
      </c>
    </row>
    <row r="194" spans="1:22" ht="30" customHeight="1">
      <c r="A194" s="140" t="s">
        <v>102</v>
      </c>
      <c r="B194" s="140" t="s">
        <v>106</v>
      </c>
      <c r="C194" s="141" t="s">
        <v>106</v>
      </c>
      <c r="D194" s="142" t="s">
        <v>157</v>
      </c>
      <c r="E194" s="143" t="s">
        <v>216</v>
      </c>
      <c r="F194" s="130" t="s">
        <v>228</v>
      </c>
      <c r="G194" s="129" t="s">
        <v>484</v>
      </c>
      <c r="H194" s="144">
        <v>12</v>
      </c>
      <c r="I194" s="145">
        <v>5300</v>
      </c>
      <c r="J194" s="132">
        <v>63600</v>
      </c>
      <c r="K194" s="146">
        <v>63600</v>
      </c>
      <c r="L194" s="146">
        <v>63600</v>
      </c>
      <c r="M194" s="146">
        <v>0</v>
      </c>
      <c r="N194" s="146">
        <v>0</v>
      </c>
      <c r="O194" s="146">
        <v>0</v>
      </c>
      <c r="P194" s="146">
        <v>0</v>
      </c>
      <c r="Q194" s="146">
        <v>0</v>
      </c>
      <c r="R194" s="146">
        <v>0</v>
      </c>
      <c r="S194" s="146">
        <v>0</v>
      </c>
      <c r="T194" s="136">
        <v>0</v>
      </c>
      <c r="U194" s="131">
        <v>0</v>
      </c>
      <c r="V194" s="131">
        <v>0</v>
      </c>
    </row>
    <row r="195" spans="1:22" ht="30" customHeight="1">
      <c r="A195" s="140" t="s">
        <v>102</v>
      </c>
      <c r="B195" s="140" t="s">
        <v>106</v>
      </c>
      <c r="C195" s="141" t="s">
        <v>106</v>
      </c>
      <c r="D195" s="142" t="s">
        <v>157</v>
      </c>
      <c r="E195" s="143" t="s">
        <v>216</v>
      </c>
      <c r="F195" s="130" t="s">
        <v>228</v>
      </c>
      <c r="G195" s="129" t="s">
        <v>460</v>
      </c>
      <c r="H195" s="144">
        <v>200</v>
      </c>
      <c r="I195" s="145">
        <v>280</v>
      </c>
      <c r="J195" s="132">
        <v>56000</v>
      </c>
      <c r="K195" s="146">
        <v>56000</v>
      </c>
      <c r="L195" s="146">
        <v>56000</v>
      </c>
      <c r="M195" s="146">
        <v>0</v>
      </c>
      <c r="N195" s="146">
        <v>0</v>
      </c>
      <c r="O195" s="146">
        <v>0</v>
      </c>
      <c r="P195" s="146">
        <v>0</v>
      </c>
      <c r="Q195" s="146">
        <v>0</v>
      </c>
      <c r="R195" s="146">
        <v>0</v>
      </c>
      <c r="S195" s="146">
        <v>0</v>
      </c>
      <c r="T195" s="136">
        <v>0</v>
      </c>
      <c r="U195" s="131">
        <v>0</v>
      </c>
      <c r="V195" s="131">
        <v>0</v>
      </c>
    </row>
    <row r="196" spans="1:22" ht="30" customHeight="1">
      <c r="A196" s="140" t="s">
        <v>102</v>
      </c>
      <c r="B196" s="140" t="s">
        <v>106</v>
      </c>
      <c r="C196" s="141" t="s">
        <v>106</v>
      </c>
      <c r="D196" s="142" t="s">
        <v>157</v>
      </c>
      <c r="E196" s="143" t="s">
        <v>216</v>
      </c>
      <c r="F196" s="130" t="s">
        <v>228</v>
      </c>
      <c r="G196" s="129" t="s">
        <v>478</v>
      </c>
      <c r="H196" s="144">
        <v>3</v>
      </c>
      <c r="I196" s="145">
        <v>40000</v>
      </c>
      <c r="J196" s="132">
        <v>140000</v>
      </c>
      <c r="K196" s="146">
        <v>140000</v>
      </c>
      <c r="L196" s="146">
        <v>140000</v>
      </c>
      <c r="M196" s="146">
        <v>0</v>
      </c>
      <c r="N196" s="146">
        <v>0</v>
      </c>
      <c r="O196" s="146">
        <v>0</v>
      </c>
      <c r="P196" s="146">
        <v>0</v>
      </c>
      <c r="Q196" s="146">
        <v>0</v>
      </c>
      <c r="R196" s="146">
        <v>0</v>
      </c>
      <c r="S196" s="146">
        <v>0</v>
      </c>
      <c r="T196" s="136">
        <v>0</v>
      </c>
      <c r="U196" s="131">
        <v>0</v>
      </c>
      <c r="V196" s="131">
        <v>0</v>
      </c>
    </row>
    <row r="197" spans="1:22" ht="30" customHeight="1">
      <c r="A197" s="140" t="s">
        <v>102</v>
      </c>
      <c r="B197" s="140" t="s">
        <v>106</v>
      </c>
      <c r="C197" s="141" t="s">
        <v>106</v>
      </c>
      <c r="D197" s="142" t="s">
        <v>157</v>
      </c>
      <c r="E197" s="143" t="s">
        <v>216</v>
      </c>
      <c r="F197" s="130" t="s">
        <v>228</v>
      </c>
      <c r="G197" s="129" t="s">
        <v>486</v>
      </c>
      <c r="H197" s="144">
        <v>1</v>
      </c>
      <c r="I197" s="145">
        <v>65000</v>
      </c>
      <c r="J197" s="132">
        <v>65000</v>
      </c>
      <c r="K197" s="146">
        <v>65000</v>
      </c>
      <c r="L197" s="146">
        <v>65000</v>
      </c>
      <c r="M197" s="146">
        <v>0</v>
      </c>
      <c r="N197" s="146">
        <v>0</v>
      </c>
      <c r="O197" s="146">
        <v>0</v>
      </c>
      <c r="P197" s="146">
        <v>0</v>
      </c>
      <c r="Q197" s="146">
        <v>0</v>
      </c>
      <c r="R197" s="146">
        <v>0</v>
      </c>
      <c r="S197" s="146">
        <v>0</v>
      </c>
      <c r="T197" s="136">
        <v>0</v>
      </c>
      <c r="U197" s="131">
        <v>0</v>
      </c>
      <c r="V197" s="131">
        <v>0</v>
      </c>
    </row>
    <row r="198" spans="1:22" ht="30" customHeight="1">
      <c r="A198" s="140" t="s">
        <v>102</v>
      </c>
      <c r="B198" s="140" t="s">
        <v>106</v>
      </c>
      <c r="C198" s="141" t="s">
        <v>106</v>
      </c>
      <c r="D198" s="142" t="s">
        <v>157</v>
      </c>
      <c r="E198" s="143" t="s">
        <v>216</v>
      </c>
      <c r="F198" s="130" t="s">
        <v>228</v>
      </c>
      <c r="G198" s="129" t="s">
        <v>511</v>
      </c>
      <c r="H198" s="144">
        <v>12</v>
      </c>
      <c r="I198" s="145">
        <v>28500</v>
      </c>
      <c r="J198" s="132">
        <v>342000</v>
      </c>
      <c r="K198" s="146">
        <v>342000</v>
      </c>
      <c r="L198" s="146">
        <v>342000</v>
      </c>
      <c r="M198" s="146">
        <v>0</v>
      </c>
      <c r="N198" s="146">
        <v>0</v>
      </c>
      <c r="O198" s="146">
        <v>0</v>
      </c>
      <c r="P198" s="146">
        <v>0</v>
      </c>
      <c r="Q198" s="146">
        <v>0</v>
      </c>
      <c r="R198" s="146">
        <v>0</v>
      </c>
      <c r="S198" s="146">
        <v>0</v>
      </c>
      <c r="T198" s="136">
        <v>0</v>
      </c>
      <c r="U198" s="131">
        <v>0</v>
      </c>
      <c r="V198" s="131">
        <v>0</v>
      </c>
    </row>
    <row r="199" spans="1:22" ht="30" customHeight="1">
      <c r="A199" s="140" t="s">
        <v>102</v>
      </c>
      <c r="B199" s="140" t="s">
        <v>106</v>
      </c>
      <c r="C199" s="141" t="s">
        <v>106</v>
      </c>
      <c r="D199" s="142" t="s">
        <v>157</v>
      </c>
      <c r="E199" s="143" t="s">
        <v>216</v>
      </c>
      <c r="F199" s="130" t="s">
        <v>228</v>
      </c>
      <c r="G199" s="129" t="s">
        <v>487</v>
      </c>
      <c r="H199" s="144">
        <v>1</v>
      </c>
      <c r="I199" s="145">
        <v>40000</v>
      </c>
      <c r="J199" s="132">
        <v>40000</v>
      </c>
      <c r="K199" s="146">
        <v>40000</v>
      </c>
      <c r="L199" s="146">
        <v>40000</v>
      </c>
      <c r="M199" s="146">
        <v>0</v>
      </c>
      <c r="N199" s="146">
        <v>0</v>
      </c>
      <c r="O199" s="146">
        <v>0</v>
      </c>
      <c r="P199" s="146">
        <v>0</v>
      </c>
      <c r="Q199" s="146">
        <v>0</v>
      </c>
      <c r="R199" s="146">
        <v>0</v>
      </c>
      <c r="S199" s="146">
        <v>0</v>
      </c>
      <c r="T199" s="136">
        <v>0</v>
      </c>
      <c r="U199" s="131">
        <v>0</v>
      </c>
      <c r="V199" s="131">
        <v>0</v>
      </c>
    </row>
    <row r="200" spans="1:22" ht="30" customHeight="1">
      <c r="A200" s="140" t="s">
        <v>102</v>
      </c>
      <c r="B200" s="140" t="s">
        <v>106</v>
      </c>
      <c r="C200" s="141" t="s">
        <v>106</v>
      </c>
      <c r="D200" s="142" t="s">
        <v>157</v>
      </c>
      <c r="E200" s="143" t="s">
        <v>216</v>
      </c>
      <c r="F200" s="130" t="s">
        <v>228</v>
      </c>
      <c r="G200" s="129" t="s">
        <v>489</v>
      </c>
      <c r="H200" s="144">
        <v>1</v>
      </c>
      <c r="I200" s="145">
        <v>32000</v>
      </c>
      <c r="J200" s="132">
        <v>32000</v>
      </c>
      <c r="K200" s="146">
        <v>32000</v>
      </c>
      <c r="L200" s="146">
        <v>32000</v>
      </c>
      <c r="M200" s="146">
        <v>0</v>
      </c>
      <c r="N200" s="146">
        <v>0</v>
      </c>
      <c r="O200" s="146">
        <v>0</v>
      </c>
      <c r="P200" s="146">
        <v>0</v>
      </c>
      <c r="Q200" s="146">
        <v>0</v>
      </c>
      <c r="R200" s="146">
        <v>0</v>
      </c>
      <c r="S200" s="146">
        <v>0</v>
      </c>
      <c r="T200" s="136">
        <v>0</v>
      </c>
      <c r="U200" s="131">
        <v>0</v>
      </c>
      <c r="V200" s="131">
        <v>0</v>
      </c>
    </row>
    <row r="201" spans="1:22" ht="30" customHeight="1">
      <c r="A201" s="140"/>
      <c r="B201" s="140"/>
      <c r="C201" s="141"/>
      <c r="D201" s="142" t="s">
        <v>512</v>
      </c>
      <c r="E201" s="143" t="s">
        <v>229</v>
      </c>
      <c r="F201" s="130"/>
      <c r="G201" s="129"/>
      <c r="H201" s="144">
        <v>2108</v>
      </c>
      <c r="I201" s="145">
        <v>216591</v>
      </c>
      <c r="J201" s="132">
        <v>528940</v>
      </c>
      <c r="K201" s="146">
        <v>528940</v>
      </c>
      <c r="L201" s="146">
        <v>528940</v>
      </c>
      <c r="M201" s="146">
        <v>0</v>
      </c>
      <c r="N201" s="146">
        <v>0</v>
      </c>
      <c r="O201" s="146">
        <v>0</v>
      </c>
      <c r="P201" s="146">
        <v>0</v>
      </c>
      <c r="Q201" s="146">
        <v>0</v>
      </c>
      <c r="R201" s="146">
        <v>0</v>
      </c>
      <c r="S201" s="146">
        <v>0</v>
      </c>
      <c r="T201" s="136">
        <v>0</v>
      </c>
      <c r="U201" s="131">
        <v>0</v>
      </c>
      <c r="V201" s="131">
        <v>0</v>
      </c>
    </row>
    <row r="202" spans="1:22" ht="30" customHeight="1">
      <c r="A202" s="140" t="s">
        <v>102</v>
      </c>
      <c r="B202" s="140" t="s">
        <v>106</v>
      </c>
      <c r="C202" s="141" t="s">
        <v>106</v>
      </c>
      <c r="D202" s="142" t="s">
        <v>159</v>
      </c>
      <c r="E202" s="143" t="s">
        <v>216</v>
      </c>
      <c r="F202" s="130" t="s">
        <v>229</v>
      </c>
      <c r="G202" s="129" t="s">
        <v>513</v>
      </c>
      <c r="H202" s="144">
        <v>8</v>
      </c>
      <c r="I202" s="145">
        <v>200</v>
      </c>
      <c r="J202" s="132">
        <v>1600</v>
      </c>
      <c r="K202" s="146">
        <v>1600</v>
      </c>
      <c r="L202" s="146">
        <v>1600</v>
      </c>
      <c r="M202" s="146">
        <v>0</v>
      </c>
      <c r="N202" s="146">
        <v>0</v>
      </c>
      <c r="O202" s="146">
        <v>0</v>
      </c>
      <c r="P202" s="146">
        <v>0</v>
      </c>
      <c r="Q202" s="146">
        <v>0</v>
      </c>
      <c r="R202" s="146">
        <v>0</v>
      </c>
      <c r="S202" s="146">
        <v>0</v>
      </c>
      <c r="T202" s="136">
        <v>0</v>
      </c>
      <c r="U202" s="131">
        <v>0</v>
      </c>
      <c r="V202" s="131">
        <v>0</v>
      </c>
    </row>
    <row r="203" spans="1:22" ht="30" customHeight="1">
      <c r="A203" s="140" t="s">
        <v>102</v>
      </c>
      <c r="B203" s="140" t="s">
        <v>106</v>
      </c>
      <c r="C203" s="141" t="s">
        <v>106</v>
      </c>
      <c r="D203" s="142" t="s">
        <v>159</v>
      </c>
      <c r="E203" s="143" t="s">
        <v>216</v>
      </c>
      <c r="F203" s="130" t="s">
        <v>229</v>
      </c>
      <c r="G203" s="129" t="s">
        <v>436</v>
      </c>
      <c r="H203" s="144">
        <v>1</v>
      </c>
      <c r="I203" s="145">
        <v>450</v>
      </c>
      <c r="J203" s="132">
        <v>450</v>
      </c>
      <c r="K203" s="146">
        <v>450</v>
      </c>
      <c r="L203" s="146">
        <v>450</v>
      </c>
      <c r="M203" s="146">
        <v>0</v>
      </c>
      <c r="N203" s="146">
        <v>0</v>
      </c>
      <c r="O203" s="146">
        <v>0</v>
      </c>
      <c r="P203" s="146">
        <v>0</v>
      </c>
      <c r="Q203" s="146">
        <v>0</v>
      </c>
      <c r="R203" s="146">
        <v>0</v>
      </c>
      <c r="S203" s="146">
        <v>0</v>
      </c>
      <c r="T203" s="136">
        <v>0</v>
      </c>
      <c r="U203" s="131">
        <v>0</v>
      </c>
      <c r="V203" s="131">
        <v>0</v>
      </c>
    </row>
    <row r="204" spans="1:22" ht="30" customHeight="1">
      <c r="A204" s="140" t="s">
        <v>102</v>
      </c>
      <c r="B204" s="140" t="s">
        <v>106</v>
      </c>
      <c r="C204" s="141" t="s">
        <v>106</v>
      </c>
      <c r="D204" s="142" t="s">
        <v>159</v>
      </c>
      <c r="E204" s="143" t="s">
        <v>216</v>
      </c>
      <c r="F204" s="130" t="s">
        <v>229</v>
      </c>
      <c r="G204" s="129" t="s">
        <v>441</v>
      </c>
      <c r="H204" s="144">
        <v>4</v>
      </c>
      <c r="I204" s="145">
        <v>9000</v>
      </c>
      <c r="J204" s="132">
        <v>36000</v>
      </c>
      <c r="K204" s="146">
        <v>36000</v>
      </c>
      <c r="L204" s="146">
        <v>36000</v>
      </c>
      <c r="M204" s="146">
        <v>0</v>
      </c>
      <c r="N204" s="146">
        <v>0</v>
      </c>
      <c r="O204" s="146">
        <v>0</v>
      </c>
      <c r="P204" s="146">
        <v>0</v>
      </c>
      <c r="Q204" s="146">
        <v>0</v>
      </c>
      <c r="R204" s="146">
        <v>0</v>
      </c>
      <c r="S204" s="146">
        <v>0</v>
      </c>
      <c r="T204" s="136">
        <v>0</v>
      </c>
      <c r="U204" s="131">
        <v>0</v>
      </c>
      <c r="V204" s="131">
        <v>0</v>
      </c>
    </row>
    <row r="205" spans="1:22" ht="30" customHeight="1">
      <c r="A205" s="140" t="s">
        <v>102</v>
      </c>
      <c r="B205" s="140" t="s">
        <v>106</v>
      </c>
      <c r="C205" s="141" t="s">
        <v>106</v>
      </c>
      <c r="D205" s="142" t="s">
        <v>159</v>
      </c>
      <c r="E205" s="143" t="s">
        <v>216</v>
      </c>
      <c r="F205" s="130" t="s">
        <v>229</v>
      </c>
      <c r="G205" s="129" t="s">
        <v>442</v>
      </c>
      <c r="H205" s="144">
        <v>150</v>
      </c>
      <c r="I205" s="145">
        <v>2330</v>
      </c>
      <c r="J205" s="132">
        <v>74550</v>
      </c>
      <c r="K205" s="146">
        <v>74550</v>
      </c>
      <c r="L205" s="146">
        <v>74550</v>
      </c>
      <c r="M205" s="146">
        <v>0</v>
      </c>
      <c r="N205" s="146">
        <v>0</v>
      </c>
      <c r="O205" s="146">
        <v>0</v>
      </c>
      <c r="P205" s="146">
        <v>0</v>
      </c>
      <c r="Q205" s="146">
        <v>0</v>
      </c>
      <c r="R205" s="146">
        <v>0</v>
      </c>
      <c r="S205" s="146">
        <v>0</v>
      </c>
      <c r="T205" s="136">
        <v>0</v>
      </c>
      <c r="U205" s="131">
        <v>0</v>
      </c>
      <c r="V205" s="131">
        <v>0</v>
      </c>
    </row>
    <row r="206" spans="1:22" ht="30" customHeight="1">
      <c r="A206" s="140" t="s">
        <v>102</v>
      </c>
      <c r="B206" s="140" t="s">
        <v>106</v>
      </c>
      <c r="C206" s="141" t="s">
        <v>106</v>
      </c>
      <c r="D206" s="142" t="s">
        <v>159</v>
      </c>
      <c r="E206" s="143" t="s">
        <v>216</v>
      </c>
      <c r="F206" s="130" t="s">
        <v>229</v>
      </c>
      <c r="G206" s="129" t="s">
        <v>452</v>
      </c>
      <c r="H206" s="144">
        <v>88</v>
      </c>
      <c r="I206" s="145">
        <v>25</v>
      </c>
      <c r="J206" s="132">
        <v>2200</v>
      </c>
      <c r="K206" s="146">
        <v>2200</v>
      </c>
      <c r="L206" s="146">
        <v>2200</v>
      </c>
      <c r="M206" s="146">
        <v>0</v>
      </c>
      <c r="N206" s="146">
        <v>0</v>
      </c>
      <c r="O206" s="146">
        <v>0</v>
      </c>
      <c r="P206" s="146">
        <v>0</v>
      </c>
      <c r="Q206" s="146">
        <v>0</v>
      </c>
      <c r="R206" s="146">
        <v>0</v>
      </c>
      <c r="S206" s="146">
        <v>0</v>
      </c>
      <c r="T206" s="136">
        <v>0</v>
      </c>
      <c r="U206" s="131">
        <v>0</v>
      </c>
      <c r="V206" s="131">
        <v>0</v>
      </c>
    </row>
    <row r="207" spans="1:22" ht="30" customHeight="1">
      <c r="A207" s="140" t="s">
        <v>102</v>
      </c>
      <c r="B207" s="140" t="s">
        <v>106</v>
      </c>
      <c r="C207" s="141" t="s">
        <v>106</v>
      </c>
      <c r="D207" s="142" t="s">
        <v>159</v>
      </c>
      <c r="E207" s="143" t="s">
        <v>216</v>
      </c>
      <c r="F207" s="130" t="s">
        <v>229</v>
      </c>
      <c r="G207" s="129" t="s">
        <v>514</v>
      </c>
      <c r="H207" s="144">
        <v>5</v>
      </c>
      <c r="I207" s="145">
        <v>540</v>
      </c>
      <c r="J207" s="132">
        <v>2700</v>
      </c>
      <c r="K207" s="146">
        <v>2700</v>
      </c>
      <c r="L207" s="146">
        <v>2700</v>
      </c>
      <c r="M207" s="146">
        <v>0</v>
      </c>
      <c r="N207" s="146">
        <v>0</v>
      </c>
      <c r="O207" s="146">
        <v>0</v>
      </c>
      <c r="P207" s="146">
        <v>0</v>
      </c>
      <c r="Q207" s="146">
        <v>0</v>
      </c>
      <c r="R207" s="146">
        <v>0</v>
      </c>
      <c r="S207" s="146">
        <v>0</v>
      </c>
      <c r="T207" s="136">
        <v>0</v>
      </c>
      <c r="U207" s="131">
        <v>0</v>
      </c>
      <c r="V207" s="131">
        <v>0</v>
      </c>
    </row>
    <row r="208" spans="1:22" ht="30" customHeight="1">
      <c r="A208" s="140" t="s">
        <v>102</v>
      </c>
      <c r="B208" s="140" t="s">
        <v>106</v>
      </c>
      <c r="C208" s="141" t="s">
        <v>106</v>
      </c>
      <c r="D208" s="142" t="s">
        <v>159</v>
      </c>
      <c r="E208" s="143" t="s">
        <v>216</v>
      </c>
      <c r="F208" s="130" t="s">
        <v>229</v>
      </c>
      <c r="G208" s="129" t="s">
        <v>515</v>
      </c>
      <c r="H208" s="144">
        <v>1</v>
      </c>
      <c r="I208" s="145">
        <v>100000</v>
      </c>
      <c r="J208" s="132">
        <v>100000</v>
      </c>
      <c r="K208" s="146">
        <v>100000</v>
      </c>
      <c r="L208" s="146">
        <v>100000</v>
      </c>
      <c r="M208" s="146">
        <v>0</v>
      </c>
      <c r="N208" s="146">
        <v>0</v>
      </c>
      <c r="O208" s="146">
        <v>0</v>
      </c>
      <c r="P208" s="146">
        <v>0</v>
      </c>
      <c r="Q208" s="146">
        <v>0</v>
      </c>
      <c r="R208" s="146">
        <v>0</v>
      </c>
      <c r="S208" s="146">
        <v>0</v>
      </c>
      <c r="T208" s="136">
        <v>0</v>
      </c>
      <c r="U208" s="131">
        <v>0</v>
      </c>
      <c r="V208" s="131">
        <v>0</v>
      </c>
    </row>
    <row r="209" spans="1:22" ht="30" customHeight="1">
      <c r="A209" s="140" t="s">
        <v>102</v>
      </c>
      <c r="B209" s="140" t="s">
        <v>106</v>
      </c>
      <c r="C209" s="141" t="s">
        <v>106</v>
      </c>
      <c r="D209" s="142" t="s">
        <v>159</v>
      </c>
      <c r="E209" s="143" t="s">
        <v>216</v>
      </c>
      <c r="F209" s="130" t="s">
        <v>229</v>
      </c>
      <c r="G209" s="129" t="s">
        <v>491</v>
      </c>
      <c r="H209" s="144">
        <v>1</v>
      </c>
      <c r="I209" s="145">
        <v>38000</v>
      </c>
      <c r="J209" s="132">
        <v>38000</v>
      </c>
      <c r="K209" s="146">
        <v>38000</v>
      </c>
      <c r="L209" s="146">
        <v>38000</v>
      </c>
      <c r="M209" s="146">
        <v>0</v>
      </c>
      <c r="N209" s="146">
        <v>0</v>
      </c>
      <c r="O209" s="146">
        <v>0</v>
      </c>
      <c r="P209" s="146">
        <v>0</v>
      </c>
      <c r="Q209" s="146">
        <v>0</v>
      </c>
      <c r="R209" s="146">
        <v>0</v>
      </c>
      <c r="S209" s="146">
        <v>0</v>
      </c>
      <c r="T209" s="136">
        <v>0</v>
      </c>
      <c r="U209" s="131">
        <v>0</v>
      </c>
      <c r="V209" s="131">
        <v>0</v>
      </c>
    </row>
    <row r="210" spans="1:22" ht="30" customHeight="1">
      <c r="A210" s="140" t="s">
        <v>102</v>
      </c>
      <c r="B210" s="140" t="s">
        <v>106</v>
      </c>
      <c r="C210" s="141" t="s">
        <v>106</v>
      </c>
      <c r="D210" s="142" t="s">
        <v>159</v>
      </c>
      <c r="E210" s="143" t="s">
        <v>216</v>
      </c>
      <c r="F210" s="130" t="s">
        <v>229</v>
      </c>
      <c r="G210" s="129" t="s">
        <v>479</v>
      </c>
      <c r="H210" s="144">
        <v>840</v>
      </c>
      <c r="I210" s="145">
        <v>16</v>
      </c>
      <c r="J210" s="132">
        <v>13440</v>
      </c>
      <c r="K210" s="146">
        <v>13440</v>
      </c>
      <c r="L210" s="146">
        <v>13440</v>
      </c>
      <c r="M210" s="146">
        <v>0</v>
      </c>
      <c r="N210" s="146">
        <v>0</v>
      </c>
      <c r="O210" s="146">
        <v>0</v>
      </c>
      <c r="P210" s="146">
        <v>0</v>
      </c>
      <c r="Q210" s="146">
        <v>0</v>
      </c>
      <c r="R210" s="146">
        <v>0</v>
      </c>
      <c r="S210" s="146">
        <v>0</v>
      </c>
      <c r="T210" s="136">
        <v>0</v>
      </c>
      <c r="U210" s="131">
        <v>0</v>
      </c>
      <c r="V210" s="131">
        <v>0</v>
      </c>
    </row>
    <row r="211" spans="1:22" ht="30" customHeight="1">
      <c r="A211" s="140" t="s">
        <v>102</v>
      </c>
      <c r="B211" s="140" t="s">
        <v>106</v>
      </c>
      <c r="C211" s="141" t="s">
        <v>106</v>
      </c>
      <c r="D211" s="142" t="s">
        <v>159</v>
      </c>
      <c r="E211" s="143" t="s">
        <v>216</v>
      </c>
      <c r="F211" s="130" t="s">
        <v>229</v>
      </c>
      <c r="G211" s="129" t="s">
        <v>487</v>
      </c>
      <c r="H211" s="144">
        <v>1002</v>
      </c>
      <c r="I211" s="145">
        <v>20030</v>
      </c>
      <c r="J211" s="132">
        <v>70000</v>
      </c>
      <c r="K211" s="146">
        <v>70000</v>
      </c>
      <c r="L211" s="146">
        <v>70000</v>
      </c>
      <c r="M211" s="146">
        <v>0</v>
      </c>
      <c r="N211" s="146">
        <v>0</v>
      </c>
      <c r="O211" s="146">
        <v>0</v>
      </c>
      <c r="P211" s="146">
        <v>0</v>
      </c>
      <c r="Q211" s="146">
        <v>0</v>
      </c>
      <c r="R211" s="146">
        <v>0</v>
      </c>
      <c r="S211" s="146">
        <v>0</v>
      </c>
      <c r="T211" s="136">
        <v>0</v>
      </c>
      <c r="U211" s="131">
        <v>0</v>
      </c>
      <c r="V211" s="131">
        <v>0</v>
      </c>
    </row>
    <row r="212" spans="1:22" ht="30" customHeight="1">
      <c r="A212" s="140" t="s">
        <v>102</v>
      </c>
      <c r="B212" s="140" t="s">
        <v>106</v>
      </c>
      <c r="C212" s="141" t="s">
        <v>106</v>
      </c>
      <c r="D212" s="142" t="s">
        <v>159</v>
      </c>
      <c r="E212" s="143" t="s">
        <v>216</v>
      </c>
      <c r="F212" s="130" t="s">
        <v>229</v>
      </c>
      <c r="G212" s="129" t="s">
        <v>488</v>
      </c>
      <c r="H212" s="144">
        <v>5</v>
      </c>
      <c r="I212" s="145">
        <v>26000</v>
      </c>
      <c r="J212" s="132">
        <v>130000</v>
      </c>
      <c r="K212" s="146">
        <v>130000</v>
      </c>
      <c r="L212" s="146">
        <v>130000</v>
      </c>
      <c r="M212" s="146">
        <v>0</v>
      </c>
      <c r="N212" s="146">
        <v>0</v>
      </c>
      <c r="O212" s="146">
        <v>0</v>
      </c>
      <c r="P212" s="146">
        <v>0</v>
      </c>
      <c r="Q212" s="146">
        <v>0</v>
      </c>
      <c r="R212" s="146">
        <v>0</v>
      </c>
      <c r="S212" s="146">
        <v>0</v>
      </c>
      <c r="T212" s="136">
        <v>0</v>
      </c>
      <c r="U212" s="131">
        <v>0</v>
      </c>
      <c r="V212" s="131">
        <v>0</v>
      </c>
    </row>
    <row r="213" spans="1:22" ht="30" customHeight="1">
      <c r="A213" s="140" t="s">
        <v>102</v>
      </c>
      <c r="B213" s="140" t="s">
        <v>106</v>
      </c>
      <c r="C213" s="141" t="s">
        <v>106</v>
      </c>
      <c r="D213" s="142" t="s">
        <v>159</v>
      </c>
      <c r="E213" s="143" t="s">
        <v>216</v>
      </c>
      <c r="F213" s="130" t="s">
        <v>229</v>
      </c>
      <c r="G213" s="129" t="s">
        <v>449</v>
      </c>
      <c r="H213" s="144">
        <v>3</v>
      </c>
      <c r="I213" s="145">
        <v>20000</v>
      </c>
      <c r="J213" s="132">
        <v>60000</v>
      </c>
      <c r="K213" s="146">
        <v>60000</v>
      </c>
      <c r="L213" s="146">
        <v>60000</v>
      </c>
      <c r="M213" s="146">
        <v>0</v>
      </c>
      <c r="N213" s="146">
        <v>0</v>
      </c>
      <c r="O213" s="146">
        <v>0</v>
      </c>
      <c r="P213" s="146">
        <v>0</v>
      </c>
      <c r="Q213" s="146">
        <v>0</v>
      </c>
      <c r="R213" s="146">
        <v>0</v>
      </c>
      <c r="S213" s="146">
        <v>0</v>
      </c>
      <c r="T213" s="136">
        <v>0</v>
      </c>
      <c r="U213" s="131">
        <v>0</v>
      </c>
      <c r="V213" s="131">
        <v>0</v>
      </c>
    </row>
    <row r="214" spans="1:22" ht="30" customHeight="1">
      <c r="A214" s="140"/>
      <c r="B214" s="140"/>
      <c r="C214" s="141"/>
      <c r="D214" s="142" t="s">
        <v>516</v>
      </c>
      <c r="E214" s="143" t="s">
        <v>230</v>
      </c>
      <c r="F214" s="130"/>
      <c r="G214" s="129"/>
      <c r="H214" s="144">
        <v>191</v>
      </c>
      <c r="I214" s="145">
        <v>36469</v>
      </c>
      <c r="J214" s="132">
        <v>145398</v>
      </c>
      <c r="K214" s="146">
        <v>145398</v>
      </c>
      <c r="L214" s="146">
        <v>145398</v>
      </c>
      <c r="M214" s="146">
        <v>0</v>
      </c>
      <c r="N214" s="146">
        <v>0</v>
      </c>
      <c r="O214" s="146">
        <v>0</v>
      </c>
      <c r="P214" s="146">
        <v>0</v>
      </c>
      <c r="Q214" s="146">
        <v>0</v>
      </c>
      <c r="R214" s="146">
        <v>0</v>
      </c>
      <c r="S214" s="146">
        <v>0</v>
      </c>
      <c r="T214" s="136">
        <v>0</v>
      </c>
      <c r="U214" s="131">
        <v>0</v>
      </c>
      <c r="V214" s="131">
        <v>0</v>
      </c>
    </row>
    <row r="215" spans="1:22" ht="20.25" customHeight="1">
      <c r="A215" s="140" t="s">
        <v>102</v>
      </c>
      <c r="B215" s="140" t="s">
        <v>106</v>
      </c>
      <c r="C215" s="141" t="s">
        <v>106</v>
      </c>
      <c r="D215" s="142" t="s">
        <v>161</v>
      </c>
      <c r="E215" s="143" t="s">
        <v>216</v>
      </c>
      <c r="F215" s="130" t="s">
        <v>230</v>
      </c>
      <c r="G215" s="129" t="s">
        <v>473</v>
      </c>
      <c r="H215" s="144">
        <v>6</v>
      </c>
      <c r="I215" s="145">
        <v>590</v>
      </c>
      <c r="J215" s="132">
        <v>3540</v>
      </c>
      <c r="K215" s="146">
        <v>3540</v>
      </c>
      <c r="L215" s="146">
        <v>3540</v>
      </c>
      <c r="M215" s="146">
        <v>0</v>
      </c>
      <c r="N215" s="146">
        <v>0</v>
      </c>
      <c r="O215" s="146">
        <v>0</v>
      </c>
      <c r="P215" s="146">
        <v>0</v>
      </c>
      <c r="Q215" s="146">
        <v>0</v>
      </c>
      <c r="R215" s="146">
        <v>0</v>
      </c>
      <c r="S215" s="146">
        <v>0</v>
      </c>
      <c r="T215" s="136">
        <v>0</v>
      </c>
      <c r="U215" s="131">
        <v>0</v>
      </c>
      <c r="V215" s="131">
        <v>0</v>
      </c>
    </row>
    <row r="216" spans="1:22" ht="20.25" customHeight="1">
      <c r="A216" s="140" t="s">
        <v>102</v>
      </c>
      <c r="B216" s="140" t="s">
        <v>106</v>
      </c>
      <c r="C216" s="141" t="s">
        <v>106</v>
      </c>
      <c r="D216" s="142" t="s">
        <v>161</v>
      </c>
      <c r="E216" s="143" t="s">
        <v>216</v>
      </c>
      <c r="F216" s="130" t="s">
        <v>230</v>
      </c>
      <c r="G216" s="129" t="s">
        <v>435</v>
      </c>
      <c r="H216" s="144">
        <v>9</v>
      </c>
      <c r="I216" s="145">
        <v>1900</v>
      </c>
      <c r="J216" s="132">
        <v>8200</v>
      </c>
      <c r="K216" s="146">
        <v>8200</v>
      </c>
      <c r="L216" s="146">
        <v>8200</v>
      </c>
      <c r="M216" s="146">
        <v>0</v>
      </c>
      <c r="N216" s="146">
        <v>0</v>
      </c>
      <c r="O216" s="146">
        <v>0</v>
      </c>
      <c r="P216" s="146">
        <v>0</v>
      </c>
      <c r="Q216" s="146">
        <v>0</v>
      </c>
      <c r="R216" s="146">
        <v>0</v>
      </c>
      <c r="S216" s="146">
        <v>0</v>
      </c>
      <c r="T216" s="136">
        <v>0</v>
      </c>
      <c r="U216" s="131">
        <v>0</v>
      </c>
      <c r="V216" s="131">
        <v>0</v>
      </c>
    </row>
    <row r="217" spans="1:22" ht="30" customHeight="1">
      <c r="A217" s="140" t="s">
        <v>102</v>
      </c>
      <c r="B217" s="140" t="s">
        <v>106</v>
      </c>
      <c r="C217" s="141" t="s">
        <v>106</v>
      </c>
      <c r="D217" s="142" t="s">
        <v>161</v>
      </c>
      <c r="E217" s="143" t="s">
        <v>216</v>
      </c>
      <c r="F217" s="130" t="s">
        <v>230</v>
      </c>
      <c r="G217" s="129" t="s">
        <v>436</v>
      </c>
      <c r="H217" s="144">
        <v>7</v>
      </c>
      <c r="I217" s="145">
        <v>3480</v>
      </c>
      <c r="J217" s="132">
        <v>11940</v>
      </c>
      <c r="K217" s="146">
        <v>11940</v>
      </c>
      <c r="L217" s="146">
        <v>11940</v>
      </c>
      <c r="M217" s="146">
        <v>0</v>
      </c>
      <c r="N217" s="146">
        <v>0</v>
      </c>
      <c r="O217" s="146">
        <v>0</v>
      </c>
      <c r="P217" s="146">
        <v>0</v>
      </c>
      <c r="Q217" s="146">
        <v>0</v>
      </c>
      <c r="R217" s="146">
        <v>0</v>
      </c>
      <c r="S217" s="146">
        <v>0</v>
      </c>
      <c r="T217" s="136">
        <v>0</v>
      </c>
      <c r="U217" s="131">
        <v>0</v>
      </c>
      <c r="V217" s="131">
        <v>0</v>
      </c>
    </row>
    <row r="218" spans="1:22" ht="20.25" customHeight="1">
      <c r="A218" s="140" t="s">
        <v>102</v>
      </c>
      <c r="B218" s="140" t="s">
        <v>106</v>
      </c>
      <c r="C218" s="141" t="s">
        <v>106</v>
      </c>
      <c r="D218" s="142" t="s">
        <v>161</v>
      </c>
      <c r="E218" s="143" t="s">
        <v>216</v>
      </c>
      <c r="F218" s="130" t="s">
        <v>230</v>
      </c>
      <c r="G218" s="129" t="s">
        <v>517</v>
      </c>
      <c r="H218" s="144">
        <v>1</v>
      </c>
      <c r="I218" s="145">
        <v>300</v>
      </c>
      <c r="J218" s="132">
        <v>300</v>
      </c>
      <c r="K218" s="146">
        <v>300</v>
      </c>
      <c r="L218" s="146">
        <v>300</v>
      </c>
      <c r="M218" s="146">
        <v>0</v>
      </c>
      <c r="N218" s="146">
        <v>0</v>
      </c>
      <c r="O218" s="146">
        <v>0</v>
      </c>
      <c r="P218" s="146">
        <v>0</v>
      </c>
      <c r="Q218" s="146">
        <v>0</v>
      </c>
      <c r="R218" s="146">
        <v>0</v>
      </c>
      <c r="S218" s="146">
        <v>0</v>
      </c>
      <c r="T218" s="136">
        <v>0</v>
      </c>
      <c r="U218" s="131">
        <v>0</v>
      </c>
      <c r="V218" s="131">
        <v>0</v>
      </c>
    </row>
    <row r="219" spans="1:22" ht="30" customHeight="1">
      <c r="A219" s="140" t="s">
        <v>102</v>
      </c>
      <c r="B219" s="140" t="s">
        <v>106</v>
      </c>
      <c r="C219" s="141" t="s">
        <v>106</v>
      </c>
      <c r="D219" s="142" t="s">
        <v>161</v>
      </c>
      <c r="E219" s="143" t="s">
        <v>216</v>
      </c>
      <c r="F219" s="130" t="s">
        <v>230</v>
      </c>
      <c r="G219" s="129" t="s">
        <v>518</v>
      </c>
      <c r="H219" s="144">
        <v>1</v>
      </c>
      <c r="I219" s="145">
        <v>10500</v>
      </c>
      <c r="J219" s="132">
        <v>10500</v>
      </c>
      <c r="K219" s="146">
        <v>10500</v>
      </c>
      <c r="L219" s="146">
        <v>10500</v>
      </c>
      <c r="M219" s="146">
        <v>0</v>
      </c>
      <c r="N219" s="146">
        <v>0</v>
      </c>
      <c r="O219" s="146">
        <v>0</v>
      </c>
      <c r="P219" s="146">
        <v>0</v>
      </c>
      <c r="Q219" s="146">
        <v>0</v>
      </c>
      <c r="R219" s="146">
        <v>0</v>
      </c>
      <c r="S219" s="146">
        <v>0</v>
      </c>
      <c r="T219" s="136">
        <v>0</v>
      </c>
      <c r="U219" s="131">
        <v>0</v>
      </c>
      <c r="V219" s="131">
        <v>0</v>
      </c>
    </row>
    <row r="220" spans="1:22" ht="20.25" customHeight="1">
      <c r="A220" s="140" t="s">
        <v>102</v>
      </c>
      <c r="B220" s="140" t="s">
        <v>106</v>
      </c>
      <c r="C220" s="141" t="s">
        <v>106</v>
      </c>
      <c r="D220" s="142" t="s">
        <v>161</v>
      </c>
      <c r="E220" s="143" t="s">
        <v>216</v>
      </c>
      <c r="F220" s="130" t="s">
        <v>230</v>
      </c>
      <c r="G220" s="129" t="s">
        <v>509</v>
      </c>
      <c r="H220" s="144">
        <v>30</v>
      </c>
      <c r="I220" s="145">
        <v>220</v>
      </c>
      <c r="J220" s="132">
        <v>6600</v>
      </c>
      <c r="K220" s="146">
        <v>6600</v>
      </c>
      <c r="L220" s="146">
        <v>6600</v>
      </c>
      <c r="M220" s="146">
        <v>0</v>
      </c>
      <c r="N220" s="146">
        <v>0</v>
      </c>
      <c r="O220" s="146">
        <v>0</v>
      </c>
      <c r="P220" s="146">
        <v>0</v>
      </c>
      <c r="Q220" s="146">
        <v>0</v>
      </c>
      <c r="R220" s="146">
        <v>0</v>
      </c>
      <c r="S220" s="146">
        <v>0</v>
      </c>
      <c r="T220" s="136">
        <v>0</v>
      </c>
      <c r="U220" s="131">
        <v>0</v>
      </c>
      <c r="V220" s="131">
        <v>0</v>
      </c>
    </row>
    <row r="221" spans="1:22" ht="30" customHeight="1">
      <c r="A221" s="140" t="s">
        <v>102</v>
      </c>
      <c r="B221" s="140" t="s">
        <v>106</v>
      </c>
      <c r="C221" s="141" t="s">
        <v>106</v>
      </c>
      <c r="D221" s="142" t="s">
        <v>161</v>
      </c>
      <c r="E221" s="143" t="s">
        <v>216</v>
      </c>
      <c r="F221" s="130" t="s">
        <v>230</v>
      </c>
      <c r="G221" s="129" t="s">
        <v>442</v>
      </c>
      <c r="H221" s="144">
        <v>9</v>
      </c>
      <c r="I221" s="145">
        <v>2689</v>
      </c>
      <c r="J221" s="132">
        <v>10378</v>
      </c>
      <c r="K221" s="146">
        <v>10378</v>
      </c>
      <c r="L221" s="146">
        <v>10378</v>
      </c>
      <c r="M221" s="146">
        <v>0</v>
      </c>
      <c r="N221" s="146">
        <v>0</v>
      </c>
      <c r="O221" s="146">
        <v>0</v>
      </c>
      <c r="P221" s="146">
        <v>0</v>
      </c>
      <c r="Q221" s="146">
        <v>0</v>
      </c>
      <c r="R221" s="146">
        <v>0</v>
      </c>
      <c r="S221" s="146">
        <v>0</v>
      </c>
      <c r="T221" s="136">
        <v>0</v>
      </c>
      <c r="U221" s="131">
        <v>0</v>
      </c>
      <c r="V221" s="131">
        <v>0</v>
      </c>
    </row>
    <row r="222" spans="1:22" ht="30" customHeight="1">
      <c r="A222" s="140" t="s">
        <v>102</v>
      </c>
      <c r="B222" s="140" t="s">
        <v>106</v>
      </c>
      <c r="C222" s="141" t="s">
        <v>106</v>
      </c>
      <c r="D222" s="142" t="s">
        <v>161</v>
      </c>
      <c r="E222" s="143" t="s">
        <v>216</v>
      </c>
      <c r="F222" s="130" t="s">
        <v>230</v>
      </c>
      <c r="G222" s="129" t="s">
        <v>452</v>
      </c>
      <c r="H222" s="144">
        <v>97</v>
      </c>
      <c r="I222" s="145">
        <v>1190</v>
      </c>
      <c r="J222" s="132">
        <v>19640</v>
      </c>
      <c r="K222" s="146">
        <v>19640</v>
      </c>
      <c r="L222" s="146">
        <v>19640</v>
      </c>
      <c r="M222" s="146">
        <v>0</v>
      </c>
      <c r="N222" s="146">
        <v>0</v>
      </c>
      <c r="O222" s="146">
        <v>0</v>
      </c>
      <c r="P222" s="146">
        <v>0</v>
      </c>
      <c r="Q222" s="146">
        <v>0</v>
      </c>
      <c r="R222" s="146">
        <v>0</v>
      </c>
      <c r="S222" s="146">
        <v>0</v>
      </c>
      <c r="T222" s="136">
        <v>0</v>
      </c>
      <c r="U222" s="131">
        <v>0</v>
      </c>
      <c r="V222" s="131">
        <v>0</v>
      </c>
    </row>
    <row r="223" spans="1:22" ht="20.25" customHeight="1">
      <c r="A223" s="140" t="s">
        <v>102</v>
      </c>
      <c r="B223" s="140" t="s">
        <v>106</v>
      </c>
      <c r="C223" s="141" t="s">
        <v>106</v>
      </c>
      <c r="D223" s="142" t="s">
        <v>161</v>
      </c>
      <c r="E223" s="143" t="s">
        <v>216</v>
      </c>
      <c r="F223" s="130" t="s">
        <v>230</v>
      </c>
      <c r="G223" s="129" t="s">
        <v>519</v>
      </c>
      <c r="H223" s="144">
        <v>3</v>
      </c>
      <c r="I223" s="145">
        <v>300</v>
      </c>
      <c r="J223" s="132">
        <v>900</v>
      </c>
      <c r="K223" s="146">
        <v>900</v>
      </c>
      <c r="L223" s="146">
        <v>900</v>
      </c>
      <c r="M223" s="146">
        <v>0</v>
      </c>
      <c r="N223" s="146">
        <v>0</v>
      </c>
      <c r="O223" s="146">
        <v>0</v>
      </c>
      <c r="P223" s="146">
        <v>0</v>
      </c>
      <c r="Q223" s="146">
        <v>0</v>
      </c>
      <c r="R223" s="146">
        <v>0</v>
      </c>
      <c r="S223" s="146">
        <v>0</v>
      </c>
      <c r="T223" s="136">
        <v>0</v>
      </c>
      <c r="U223" s="131">
        <v>0</v>
      </c>
      <c r="V223" s="131">
        <v>0</v>
      </c>
    </row>
    <row r="224" spans="1:22" ht="20.25" customHeight="1">
      <c r="A224" s="140" t="s">
        <v>102</v>
      </c>
      <c r="B224" s="140" t="s">
        <v>106</v>
      </c>
      <c r="C224" s="141" t="s">
        <v>106</v>
      </c>
      <c r="D224" s="142" t="s">
        <v>161</v>
      </c>
      <c r="E224" s="143" t="s">
        <v>216</v>
      </c>
      <c r="F224" s="130" t="s">
        <v>230</v>
      </c>
      <c r="G224" s="129" t="s">
        <v>444</v>
      </c>
      <c r="H224" s="144">
        <v>3</v>
      </c>
      <c r="I224" s="145">
        <v>1200</v>
      </c>
      <c r="J224" s="132">
        <v>1200</v>
      </c>
      <c r="K224" s="146">
        <v>1200</v>
      </c>
      <c r="L224" s="146">
        <v>1200</v>
      </c>
      <c r="M224" s="146">
        <v>0</v>
      </c>
      <c r="N224" s="146">
        <v>0</v>
      </c>
      <c r="O224" s="146">
        <v>0</v>
      </c>
      <c r="P224" s="146">
        <v>0</v>
      </c>
      <c r="Q224" s="146">
        <v>0</v>
      </c>
      <c r="R224" s="146">
        <v>0</v>
      </c>
      <c r="S224" s="146">
        <v>0</v>
      </c>
      <c r="T224" s="136">
        <v>0</v>
      </c>
      <c r="U224" s="131">
        <v>0</v>
      </c>
      <c r="V224" s="131">
        <v>0</v>
      </c>
    </row>
    <row r="225" spans="1:22" ht="20.25" customHeight="1">
      <c r="A225" s="140" t="s">
        <v>102</v>
      </c>
      <c r="B225" s="140" t="s">
        <v>106</v>
      </c>
      <c r="C225" s="141" t="s">
        <v>106</v>
      </c>
      <c r="D225" s="142" t="s">
        <v>161</v>
      </c>
      <c r="E225" s="143" t="s">
        <v>216</v>
      </c>
      <c r="F225" s="130" t="s">
        <v>230</v>
      </c>
      <c r="G225" s="129" t="s">
        <v>520</v>
      </c>
      <c r="H225" s="144">
        <v>2</v>
      </c>
      <c r="I225" s="145">
        <v>1300</v>
      </c>
      <c r="J225" s="132">
        <v>2600</v>
      </c>
      <c r="K225" s="146">
        <v>2600</v>
      </c>
      <c r="L225" s="146">
        <v>2600</v>
      </c>
      <c r="M225" s="146">
        <v>0</v>
      </c>
      <c r="N225" s="146">
        <v>0</v>
      </c>
      <c r="O225" s="146">
        <v>0</v>
      </c>
      <c r="P225" s="146">
        <v>0</v>
      </c>
      <c r="Q225" s="146">
        <v>0</v>
      </c>
      <c r="R225" s="146">
        <v>0</v>
      </c>
      <c r="S225" s="146">
        <v>0</v>
      </c>
      <c r="T225" s="136">
        <v>0</v>
      </c>
      <c r="U225" s="131">
        <v>0</v>
      </c>
      <c r="V225" s="131">
        <v>0</v>
      </c>
    </row>
    <row r="226" spans="1:22" ht="20.25" customHeight="1">
      <c r="A226" s="140" t="s">
        <v>102</v>
      </c>
      <c r="B226" s="140" t="s">
        <v>106</v>
      </c>
      <c r="C226" s="141" t="s">
        <v>106</v>
      </c>
      <c r="D226" s="142" t="s">
        <v>161</v>
      </c>
      <c r="E226" s="143" t="s">
        <v>216</v>
      </c>
      <c r="F226" s="130" t="s">
        <v>230</v>
      </c>
      <c r="G226" s="129" t="s">
        <v>494</v>
      </c>
      <c r="H226" s="144">
        <v>1</v>
      </c>
      <c r="I226" s="145">
        <v>7000</v>
      </c>
      <c r="J226" s="132">
        <v>7000</v>
      </c>
      <c r="K226" s="146">
        <v>7000</v>
      </c>
      <c r="L226" s="146">
        <v>7000</v>
      </c>
      <c r="M226" s="146">
        <v>0</v>
      </c>
      <c r="N226" s="146">
        <v>0</v>
      </c>
      <c r="O226" s="146">
        <v>0</v>
      </c>
      <c r="P226" s="146">
        <v>0</v>
      </c>
      <c r="Q226" s="146">
        <v>0</v>
      </c>
      <c r="R226" s="146">
        <v>0</v>
      </c>
      <c r="S226" s="146">
        <v>0</v>
      </c>
      <c r="T226" s="136">
        <v>0</v>
      </c>
      <c r="U226" s="131">
        <v>0</v>
      </c>
      <c r="V226" s="131">
        <v>0</v>
      </c>
    </row>
    <row r="227" spans="1:22" ht="30" customHeight="1">
      <c r="A227" s="140" t="s">
        <v>102</v>
      </c>
      <c r="B227" s="140" t="s">
        <v>106</v>
      </c>
      <c r="C227" s="141" t="s">
        <v>106</v>
      </c>
      <c r="D227" s="142" t="s">
        <v>161</v>
      </c>
      <c r="E227" s="143" t="s">
        <v>216</v>
      </c>
      <c r="F227" s="130" t="s">
        <v>230</v>
      </c>
      <c r="G227" s="129" t="s">
        <v>484</v>
      </c>
      <c r="H227" s="144">
        <v>12</v>
      </c>
      <c r="I227" s="145">
        <v>2300</v>
      </c>
      <c r="J227" s="132">
        <v>27600</v>
      </c>
      <c r="K227" s="146">
        <v>27600</v>
      </c>
      <c r="L227" s="146">
        <v>27600</v>
      </c>
      <c r="M227" s="146">
        <v>0</v>
      </c>
      <c r="N227" s="146">
        <v>0</v>
      </c>
      <c r="O227" s="146">
        <v>0</v>
      </c>
      <c r="P227" s="146">
        <v>0</v>
      </c>
      <c r="Q227" s="146">
        <v>0</v>
      </c>
      <c r="R227" s="146">
        <v>0</v>
      </c>
      <c r="S227" s="146">
        <v>0</v>
      </c>
      <c r="T227" s="136">
        <v>0</v>
      </c>
      <c r="U227" s="131">
        <v>0</v>
      </c>
      <c r="V227" s="131">
        <v>0</v>
      </c>
    </row>
    <row r="228" spans="1:22" ht="30" customHeight="1">
      <c r="A228" s="140" t="s">
        <v>102</v>
      </c>
      <c r="B228" s="140" t="s">
        <v>106</v>
      </c>
      <c r="C228" s="141" t="s">
        <v>106</v>
      </c>
      <c r="D228" s="142" t="s">
        <v>161</v>
      </c>
      <c r="E228" s="143" t="s">
        <v>216</v>
      </c>
      <c r="F228" s="130" t="s">
        <v>230</v>
      </c>
      <c r="G228" s="129" t="s">
        <v>479</v>
      </c>
      <c r="H228" s="144">
        <v>10</v>
      </c>
      <c r="I228" s="145">
        <v>3500</v>
      </c>
      <c r="J228" s="132">
        <v>35000</v>
      </c>
      <c r="K228" s="146">
        <v>35000</v>
      </c>
      <c r="L228" s="146">
        <v>35000</v>
      </c>
      <c r="M228" s="146">
        <v>0</v>
      </c>
      <c r="N228" s="146">
        <v>0</v>
      </c>
      <c r="O228" s="146">
        <v>0</v>
      </c>
      <c r="P228" s="146">
        <v>0</v>
      </c>
      <c r="Q228" s="146">
        <v>0</v>
      </c>
      <c r="R228" s="146">
        <v>0</v>
      </c>
      <c r="S228" s="146">
        <v>0</v>
      </c>
      <c r="T228" s="136">
        <v>0</v>
      </c>
      <c r="U228" s="131">
        <v>0</v>
      </c>
      <c r="V228" s="131">
        <v>0</v>
      </c>
    </row>
    <row r="229" spans="1:22" ht="30" customHeight="1">
      <c r="A229" s="140"/>
      <c r="B229" s="140"/>
      <c r="C229" s="141"/>
      <c r="D229" s="142" t="s">
        <v>521</v>
      </c>
      <c r="E229" s="143" t="s">
        <v>231</v>
      </c>
      <c r="F229" s="130"/>
      <c r="G229" s="129"/>
      <c r="H229" s="144">
        <v>83</v>
      </c>
      <c r="I229" s="145">
        <v>2307</v>
      </c>
      <c r="J229" s="132">
        <v>10350</v>
      </c>
      <c r="K229" s="146">
        <v>10350</v>
      </c>
      <c r="L229" s="146">
        <v>10350</v>
      </c>
      <c r="M229" s="146">
        <v>0</v>
      </c>
      <c r="N229" s="146">
        <v>0</v>
      </c>
      <c r="O229" s="146">
        <v>0</v>
      </c>
      <c r="P229" s="146">
        <v>0</v>
      </c>
      <c r="Q229" s="146">
        <v>0</v>
      </c>
      <c r="R229" s="146">
        <v>0</v>
      </c>
      <c r="S229" s="146">
        <v>0</v>
      </c>
      <c r="T229" s="136">
        <v>0</v>
      </c>
      <c r="U229" s="131">
        <v>0</v>
      </c>
      <c r="V229" s="131">
        <v>0</v>
      </c>
    </row>
    <row r="230" spans="1:22" ht="20.25" customHeight="1">
      <c r="A230" s="140" t="s">
        <v>102</v>
      </c>
      <c r="B230" s="140" t="s">
        <v>106</v>
      </c>
      <c r="C230" s="141" t="s">
        <v>106</v>
      </c>
      <c r="D230" s="142" t="s">
        <v>163</v>
      </c>
      <c r="E230" s="143" t="s">
        <v>216</v>
      </c>
      <c r="F230" s="130" t="s">
        <v>231</v>
      </c>
      <c r="G230" s="129" t="s">
        <v>435</v>
      </c>
      <c r="H230" s="144">
        <v>5</v>
      </c>
      <c r="I230" s="145">
        <v>800</v>
      </c>
      <c r="J230" s="132">
        <v>4000</v>
      </c>
      <c r="K230" s="146">
        <v>4000</v>
      </c>
      <c r="L230" s="146">
        <v>4000</v>
      </c>
      <c r="M230" s="146">
        <v>0</v>
      </c>
      <c r="N230" s="146">
        <v>0</v>
      </c>
      <c r="O230" s="146">
        <v>0</v>
      </c>
      <c r="P230" s="146">
        <v>0</v>
      </c>
      <c r="Q230" s="146">
        <v>0</v>
      </c>
      <c r="R230" s="146">
        <v>0</v>
      </c>
      <c r="S230" s="146">
        <v>0</v>
      </c>
      <c r="T230" s="136">
        <v>0</v>
      </c>
      <c r="U230" s="131">
        <v>0</v>
      </c>
      <c r="V230" s="131">
        <v>0</v>
      </c>
    </row>
    <row r="231" spans="1:22" ht="20.25" customHeight="1">
      <c r="A231" s="140" t="s">
        <v>102</v>
      </c>
      <c r="B231" s="140" t="s">
        <v>106</v>
      </c>
      <c r="C231" s="141" t="s">
        <v>106</v>
      </c>
      <c r="D231" s="142" t="s">
        <v>163</v>
      </c>
      <c r="E231" s="143" t="s">
        <v>216</v>
      </c>
      <c r="F231" s="130" t="s">
        <v>231</v>
      </c>
      <c r="G231" s="129" t="s">
        <v>452</v>
      </c>
      <c r="H231" s="144">
        <v>15</v>
      </c>
      <c r="I231" s="145">
        <v>475</v>
      </c>
      <c r="J231" s="132">
        <v>2750</v>
      </c>
      <c r="K231" s="146">
        <v>2750</v>
      </c>
      <c r="L231" s="146">
        <v>2750</v>
      </c>
      <c r="M231" s="146">
        <v>0</v>
      </c>
      <c r="N231" s="146">
        <v>0</v>
      </c>
      <c r="O231" s="146">
        <v>0</v>
      </c>
      <c r="P231" s="146">
        <v>0</v>
      </c>
      <c r="Q231" s="146">
        <v>0</v>
      </c>
      <c r="R231" s="146">
        <v>0</v>
      </c>
      <c r="S231" s="146">
        <v>0</v>
      </c>
      <c r="T231" s="136">
        <v>0</v>
      </c>
      <c r="U231" s="131">
        <v>0</v>
      </c>
      <c r="V231" s="131">
        <v>0</v>
      </c>
    </row>
    <row r="232" spans="1:22" ht="20.25" customHeight="1">
      <c r="A232" s="140" t="s">
        <v>102</v>
      </c>
      <c r="B232" s="140" t="s">
        <v>106</v>
      </c>
      <c r="C232" s="141" t="s">
        <v>106</v>
      </c>
      <c r="D232" s="142" t="s">
        <v>163</v>
      </c>
      <c r="E232" s="143" t="s">
        <v>216</v>
      </c>
      <c r="F232" s="130" t="s">
        <v>231</v>
      </c>
      <c r="G232" s="129" t="s">
        <v>500</v>
      </c>
      <c r="H232" s="144">
        <v>3</v>
      </c>
      <c r="I232" s="145">
        <v>1000</v>
      </c>
      <c r="J232" s="132">
        <v>3000</v>
      </c>
      <c r="K232" s="146">
        <v>3000</v>
      </c>
      <c r="L232" s="146">
        <v>3000</v>
      </c>
      <c r="M232" s="146">
        <v>0</v>
      </c>
      <c r="N232" s="146">
        <v>0</v>
      </c>
      <c r="O232" s="146">
        <v>0</v>
      </c>
      <c r="P232" s="146">
        <v>0</v>
      </c>
      <c r="Q232" s="146">
        <v>0</v>
      </c>
      <c r="R232" s="146">
        <v>0</v>
      </c>
      <c r="S232" s="146">
        <v>0</v>
      </c>
      <c r="T232" s="136">
        <v>0</v>
      </c>
      <c r="U232" s="131">
        <v>0</v>
      </c>
      <c r="V232" s="131">
        <v>0</v>
      </c>
    </row>
    <row r="233" spans="1:22" ht="20.25" customHeight="1">
      <c r="A233" s="140" t="s">
        <v>102</v>
      </c>
      <c r="B233" s="140" t="s">
        <v>106</v>
      </c>
      <c r="C233" s="141" t="s">
        <v>106</v>
      </c>
      <c r="D233" s="142" t="s">
        <v>163</v>
      </c>
      <c r="E233" s="143" t="s">
        <v>216</v>
      </c>
      <c r="F233" s="130" t="s">
        <v>231</v>
      </c>
      <c r="G233" s="129" t="s">
        <v>522</v>
      </c>
      <c r="H233" s="144">
        <v>50</v>
      </c>
      <c r="I233" s="145">
        <v>7</v>
      </c>
      <c r="J233" s="132">
        <v>350</v>
      </c>
      <c r="K233" s="146">
        <v>350</v>
      </c>
      <c r="L233" s="146">
        <v>350</v>
      </c>
      <c r="M233" s="146">
        <v>0</v>
      </c>
      <c r="N233" s="146">
        <v>0</v>
      </c>
      <c r="O233" s="146">
        <v>0</v>
      </c>
      <c r="P233" s="146">
        <v>0</v>
      </c>
      <c r="Q233" s="146">
        <v>0</v>
      </c>
      <c r="R233" s="146">
        <v>0</v>
      </c>
      <c r="S233" s="146">
        <v>0</v>
      </c>
      <c r="T233" s="136">
        <v>0</v>
      </c>
      <c r="U233" s="131">
        <v>0</v>
      </c>
      <c r="V233" s="131">
        <v>0</v>
      </c>
    </row>
    <row r="234" spans="1:22" ht="20.25" customHeight="1">
      <c r="A234" s="140" t="s">
        <v>102</v>
      </c>
      <c r="B234" s="140" t="s">
        <v>106</v>
      </c>
      <c r="C234" s="141" t="s">
        <v>106</v>
      </c>
      <c r="D234" s="142" t="s">
        <v>163</v>
      </c>
      <c r="E234" s="143" t="s">
        <v>216</v>
      </c>
      <c r="F234" s="130" t="s">
        <v>231</v>
      </c>
      <c r="G234" s="129" t="s">
        <v>447</v>
      </c>
      <c r="H234" s="144">
        <v>10</v>
      </c>
      <c r="I234" s="145">
        <v>25</v>
      </c>
      <c r="J234" s="132">
        <v>250</v>
      </c>
      <c r="K234" s="146">
        <v>250</v>
      </c>
      <c r="L234" s="146">
        <v>250</v>
      </c>
      <c r="M234" s="146">
        <v>0</v>
      </c>
      <c r="N234" s="146">
        <v>0</v>
      </c>
      <c r="O234" s="146">
        <v>0</v>
      </c>
      <c r="P234" s="146">
        <v>0</v>
      </c>
      <c r="Q234" s="146">
        <v>0</v>
      </c>
      <c r="R234" s="146">
        <v>0</v>
      </c>
      <c r="S234" s="146">
        <v>0</v>
      </c>
      <c r="T234" s="136">
        <v>0</v>
      </c>
      <c r="U234" s="131">
        <v>0</v>
      </c>
      <c r="V234" s="131">
        <v>0</v>
      </c>
    </row>
    <row r="235" spans="1:22" ht="30" customHeight="1">
      <c r="A235" s="140"/>
      <c r="B235" s="140"/>
      <c r="C235" s="141"/>
      <c r="D235" s="142" t="s">
        <v>523</v>
      </c>
      <c r="E235" s="143" t="s">
        <v>232</v>
      </c>
      <c r="F235" s="130"/>
      <c r="G235" s="129"/>
      <c r="H235" s="144">
        <v>395</v>
      </c>
      <c r="I235" s="145">
        <v>775700</v>
      </c>
      <c r="J235" s="132">
        <v>2014500</v>
      </c>
      <c r="K235" s="146">
        <v>2014500</v>
      </c>
      <c r="L235" s="146">
        <v>2014500</v>
      </c>
      <c r="M235" s="146">
        <v>0</v>
      </c>
      <c r="N235" s="146">
        <v>0</v>
      </c>
      <c r="O235" s="146">
        <v>0</v>
      </c>
      <c r="P235" s="146">
        <v>0</v>
      </c>
      <c r="Q235" s="146">
        <v>0</v>
      </c>
      <c r="R235" s="146">
        <v>0</v>
      </c>
      <c r="S235" s="146">
        <v>0</v>
      </c>
      <c r="T235" s="136">
        <v>0</v>
      </c>
      <c r="U235" s="131">
        <v>0</v>
      </c>
      <c r="V235" s="131">
        <v>0</v>
      </c>
    </row>
    <row r="236" spans="1:22" ht="30" customHeight="1">
      <c r="A236" s="140" t="s">
        <v>102</v>
      </c>
      <c r="B236" s="140" t="s">
        <v>106</v>
      </c>
      <c r="C236" s="141" t="s">
        <v>110</v>
      </c>
      <c r="D236" s="142" t="s">
        <v>166</v>
      </c>
      <c r="E236" s="143" t="s">
        <v>204</v>
      </c>
      <c r="F236" s="130" t="s">
        <v>232</v>
      </c>
      <c r="G236" s="129" t="s">
        <v>434</v>
      </c>
      <c r="H236" s="144">
        <v>2</v>
      </c>
      <c r="I236" s="145">
        <v>5000</v>
      </c>
      <c r="J236" s="132">
        <v>10000</v>
      </c>
      <c r="K236" s="146">
        <v>10000</v>
      </c>
      <c r="L236" s="146">
        <v>10000</v>
      </c>
      <c r="M236" s="146">
        <v>0</v>
      </c>
      <c r="N236" s="146">
        <v>0</v>
      </c>
      <c r="O236" s="146">
        <v>0</v>
      </c>
      <c r="P236" s="146">
        <v>0</v>
      </c>
      <c r="Q236" s="146">
        <v>0</v>
      </c>
      <c r="R236" s="146">
        <v>0</v>
      </c>
      <c r="S236" s="146">
        <v>0</v>
      </c>
      <c r="T236" s="136">
        <v>0</v>
      </c>
      <c r="U236" s="131">
        <v>0</v>
      </c>
      <c r="V236" s="131">
        <v>0</v>
      </c>
    </row>
    <row r="237" spans="1:22" ht="20.25" customHeight="1">
      <c r="A237" s="140" t="s">
        <v>102</v>
      </c>
      <c r="B237" s="140" t="s">
        <v>106</v>
      </c>
      <c r="C237" s="141" t="s">
        <v>110</v>
      </c>
      <c r="D237" s="142" t="s">
        <v>166</v>
      </c>
      <c r="E237" s="143" t="s">
        <v>204</v>
      </c>
      <c r="F237" s="130" t="s">
        <v>232</v>
      </c>
      <c r="G237" s="129" t="s">
        <v>435</v>
      </c>
      <c r="H237" s="144">
        <v>70</v>
      </c>
      <c r="I237" s="145">
        <v>100</v>
      </c>
      <c r="J237" s="132">
        <v>7000</v>
      </c>
      <c r="K237" s="146">
        <v>7000</v>
      </c>
      <c r="L237" s="146">
        <v>7000</v>
      </c>
      <c r="M237" s="146">
        <v>0</v>
      </c>
      <c r="N237" s="146">
        <v>0</v>
      </c>
      <c r="O237" s="146">
        <v>0</v>
      </c>
      <c r="P237" s="146">
        <v>0</v>
      </c>
      <c r="Q237" s="146">
        <v>0</v>
      </c>
      <c r="R237" s="146">
        <v>0</v>
      </c>
      <c r="S237" s="146">
        <v>0</v>
      </c>
      <c r="T237" s="136">
        <v>0</v>
      </c>
      <c r="U237" s="131">
        <v>0</v>
      </c>
      <c r="V237" s="131">
        <v>0</v>
      </c>
    </row>
    <row r="238" spans="1:22" ht="30" customHeight="1">
      <c r="A238" s="140" t="s">
        <v>102</v>
      </c>
      <c r="B238" s="140" t="s">
        <v>106</v>
      </c>
      <c r="C238" s="141" t="s">
        <v>110</v>
      </c>
      <c r="D238" s="142" t="s">
        <v>166</v>
      </c>
      <c r="E238" s="143" t="s">
        <v>204</v>
      </c>
      <c r="F238" s="130" t="s">
        <v>232</v>
      </c>
      <c r="G238" s="129" t="s">
        <v>436</v>
      </c>
      <c r="H238" s="144">
        <v>5</v>
      </c>
      <c r="I238" s="145">
        <v>2500</v>
      </c>
      <c r="J238" s="132">
        <v>12500</v>
      </c>
      <c r="K238" s="146">
        <v>12500</v>
      </c>
      <c r="L238" s="146">
        <v>12500</v>
      </c>
      <c r="M238" s="146">
        <v>0</v>
      </c>
      <c r="N238" s="146">
        <v>0</v>
      </c>
      <c r="O238" s="146">
        <v>0</v>
      </c>
      <c r="P238" s="146">
        <v>0</v>
      </c>
      <c r="Q238" s="146">
        <v>0</v>
      </c>
      <c r="R238" s="146">
        <v>0</v>
      </c>
      <c r="S238" s="146">
        <v>0</v>
      </c>
      <c r="T238" s="136">
        <v>0</v>
      </c>
      <c r="U238" s="131">
        <v>0</v>
      </c>
      <c r="V238" s="131">
        <v>0</v>
      </c>
    </row>
    <row r="239" spans="1:22" ht="30" customHeight="1">
      <c r="A239" s="140" t="s">
        <v>102</v>
      </c>
      <c r="B239" s="140" t="s">
        <v>106</v>
      </c>
      <c r="C239" s="141" t="s">
        <v>110</v>
      </c>
      <c r="D239" s="142" t="s">
        <v>166</v>
      </c>
      <c r="E239" s="143" t="s">
        <v>204</v>
      </c>
      <c r="F239" s="130" t="s">
        <v>232</v>
      </c>
      <c r="G239" s="129" t="s">
        <v>441</v>
      </c>
      <c r="H239" s="144">
        <v>30</v>
      </c>
      <c r="I239" s="145">
        <v>5000</v>
      </c>
      <c r="J239" s="132">
        <v>150000</v>
      </c>
      <c r="K239" s="146">
        <v>150000</v>
      </c>
      <c r="L239" s="146">
        <v>150000</v>
      </c>
      <c r="M239" s="146">
        <v>0</v>
      </c>
      <c r="N239" s="146">
        <v>0</v>
      </c>
      <c r="O239" s="146">
        <v>0</v>
      </c>
      <c r="P239" s="146">
        <v>0</v>
      </c>
      <c r="Q239" s="146">
        <v>0</v>
      </c>
      <c r="R239" s="146">
        <v>0</v>
      </c>
      <c r="S239" s="146">
        <v>0</v>
      </c>
      <c r="T239" s="136">
        <v>0</v>
      </c>
      <c r="U239" s="131">
        <v>0</v>
      </c>
      <c r="V239" s="131">
        <v>0</v>
      </c>
    </row>
    <row r="240" spans="1:22" ht="30" customHeight="1">
      <c r="A240" s="140" t="s">
        <v>102</v>
      </c>
      <c r="B240" s="140" t="s">
        <v>106</v>
      </c>
      <c r="C240" s="141" t="s">
        <v>110</v>
      </c>
      <c r="D240" s="142" t="s">
        <v>166</v>
      </c>
      <c r="E240" s="143" t="s">
        <v>204</v>
      </c>
      <c r="F240" s="130" t="s">
        <v>232</v>
      </c>
      <c r="G240" s="129" t="s">
        <v>466</v>
      </c>
      <c r="H240" s="144">
        <v>1</v>
      </c>
      <c r="I240" s="145">
        <v>230000</v>
      </c>
      <c r="J240" s="132">
        <v>230000</v>
      </c>
      <c r="K240" s="146">
        <v>230000</v>
      </c>
      <c r="L240" s="146">
        <v>230000</v>
      </c>
      <c r="M240" s="146">
        <v>0</v>
      </c>
      <c r="N240" s="146">
        <v>0</v>
      </c>
      <c r="O240" s="146">
        <v>0</v>
      </c>
      <c r="P240" s="146">
        <v>0</v>
      </c>
      <c r="Q240" s="146">
        <v>0</v>
      </c>
      <c r="R240" s="146">
        <v>0</v>
      </c>
      <c r="S240" s="146">
        <v>0</v>
      </c>
      <c r="T240" s="136">
        <v>0</v>
      </c>
      <c r="U240" s="131">
        <v>0</v>
      </c>
      <c r="V240" s="131">
        <v>0</v>
      </c>
    </row>
    <row r="241" spans="1:22" ht="30" customHeight="1">
      <c r="A241" s="140" t="s">
        <v>102</v>
      </c>
      <c r="B241" s="140" t="s">
        <v>106</v>
      </c>
      <c r="C241" s="141" t="s">
        <v>110</v>
      </c>
      <c r="D241" s="142" t="s">
        <v>166</v>
      </c>
      <c r="E241" s="143" t="s">
        <v>204</v>
      </c>
      <c r="F241" s="130" t="s">
        <v>232</v>
      </c>
      <c r="G241" s="129" t="s">
        <v>524</v>
      </c>
      <c r="H241" s="144">
        <v>5</v>
      </c>
      <c r="I241" s="145">
        <v>2000</v>
      </c>
      <c r="J241" s="132">
        <v>10000</v>
      </c>
      <c r="K241" s="146">
        <v>10000</v>
      </c>
      <c r="L241" s="146">
        <v>10000</v>
      </c>
      <c r="M241" s="146">
        <v>0</v>
      </c>
      <c r="N241" s="146">
        <v>0</v>
      </c>
      <c r="O241" s="146">
        <v>0</v>
      </c>
      <c r="P241" s="146">
        <v>0</v>
      </c>
      <c r="Q241" s="146">
        <v>0</v>
      </c>
      <c r="R241" s="146">
        <v>0</v>
      </c>
      <c r="S241" s="146">
        <v>0</v>
      </c>
      <c r="T241" s="136">
        <v>0</v>
      </c>
      <c r="U241" s="131">
        <v>0</v>
      </c>
      <c r="V241" s="131">
        <v>0</v>
      </c>
    </row>
    <row r="242" spans="1:22" ht="30" customHeight="1">
      <c r="A242" s="140" t="s">
        <v>102</v>
      </c>
      <c r="B242" s="140" t="s">
        <v>106</v>
      </c>
      <c r="C242" s="141" t="s">
        <v>110</v>
      </c>
      <c r="D242" s="142" t="s">
        <v>166</v>
      </c>
      <c r="E242" s="143" t="s">
        <v>204</v>
      </c>
      <c r="F242" s="130" t="s">
        <v>232</v>
      </c>
      <c r="G242" s="129" t="s">
        <v>500</v>
      </c>
      <c r="H242" s="144">
        <v>20</v>
      </c>
      <c r="I242" s="145">
        <v>1000</v>
      </c>
      <c r="J242" s="132">
        <v>20000</v>
      </c>
      <c r="K242" s="146">
        <v>20000</v>
      </c>
      <c r="L242" s="146">
        <v>20000</v>
      </c>
      <c r="M242" s="146">
        <v>0</v>
      </c>
      <c r="N242" s="146">
        <v>0</v>
      </c>
      <c r="O242" s="146">
        <v>0</v>
      </c>
      <c r="P242" s="146">
        <v>0</v>
      </c>
      <c r="Q242" s="146">
        <v>0</v>
      </c>
      <c r="R242" s="146">
        <v>0</v>
      </c>
      <c r="S242" s="146">
        <v>0</v>
      </c>
      <c r="T242" s="136">
        <v>0</v>
      </c>
      <c r="U242" s="131">
        <v>0</v>
      </c>
      <c r="V242" s="131">
        <v>0</v>
      </c>
    </row>
    <row r="243" spans="1:22" ht="30" customHeight="1">
      <c r="A243" s="140" t="s">
        <v>102</v>
      </c>
      <c r="B243" s="140" t="s">
        <v>106</v>
      </c>
      <c r="C243" s="141" t="s">
        <v>110</v>
      </c>
      <c r="D243" s="142" t="s">
        <v>166</v>
      </c>
      <c r="E243" s="143" t="s">
        <v>204</v>
      </c>
      <c r="F243" s="130" t="s">
        <v>232</v>
      </c>
      <c r="G243" s="129" t="s">
        <v>482</v>
      </c>
      <c r="H243" s="144">
        <v>250</v>
      </c>
      <c r="I243" s="145">
        <v>100</v>
      </c>
      <c r="J243" s="132">
        <v>25000</v>
      </c>
      <c r="K243" s="146">
        <v>25000</v>
      </c>
      <c r="L243" s="146">
        <v>25000</v>
      </c>
      <c r="M243" s="146">
        <v>0</v>
      </c>
      <c r="N243" s="146">
        <v>0</v>
      </c>
      <c r="O243" s="146">
        <v>0</v>
      </c>
      <c r="P243" s="146">
        <v>0</v>
      </c>
      <c r="Q243" s="146">
        <v>0</v>
      </c>
      <c r="R243" s="146">
        <v>0</v>
      </c>
      <c r="S243" s="146">
        <v>0</v>
      </c>
      <c r="T243" s="136">
        <v>0</v>
      </c>
      <c r="U243" s="131">
        <v>0</v>
      </c>
      <c r="V243" s="131">
        <v>0</v>
      </c>
    </row>
    <row r="244" spans="1:22" ht="30" customHeight="1">
      <c r="A244" s="140" t="s">
        <v>102</v>
      </c>
      <c r="B244" s="140" t="s">
        <v>106</v>
      </c>
      <c r="C244" s="141" t="s">
        <v>110</v>
      </c>
      <c r="D244" s="142" t="s">
        <v>166</v>
      </c>
      <c r="E244" s="143" t="s">
        <v>204</v>
      </c>
      <c r="F244" s="130" t="s">
        <v>232</v>
      </c>
      <c r="G244" s="129" t="s">
        <v>515</v>
      </c>
      <c r="H244" s="144">
        <v>5</v>
      </c>
      <c r="I244" s="145">
        <v>130000</v>
      </c>
      <c r="J244" s="132">
        <v>650000</v>
      </c>
      <c r="K244" s="146">
        <v>650000</v>
      </c>
      <c r="L244" s="146">
        <v>650000</v>
      </c>
      <c r="M244" s="146">
        <v>0</v>
      </c>
      <c r="N244" s="146">
        <v>0</v>
      </c>
      <c r="O244" s="146">
        <v>0</v>
      </c>
      <c r="P244" s="146">
        <v>0</v>
      </c>
      <c r="Q244" s="146">
        <v>0</v>
      </c>
      <c r="R244" s="146">
        <v>0</v>
      </c>
      <c r="S244" s="146">
        <v>0</v>
      </c>
      <c r="T244" s="136">
        <v>0</v>
      </c>
      <c r="U244" s="131">
        <v>0</v>
      </c>
      <c r="V244" s="131">
        <v>0</v>
      </c>
    </row>
    <row r="245" spans="1:22" ht="30" customHeight="1">
      <c r="A245" s="140" t="s">
        <v>102</v>
      </c>
      <c r="B245" s="140" t="s">
        <v>106</v>
      </c>
      <c r="C245" s="141" t="s">
        <v>110</v>
      </c>
      <c r="D245" s="142" t="s">
        <v>166</v>
      </c>
      <c r="E245" s="143" t="s">
        <v>204</v>
      </c>
      <c r="F245" s="130" t="s">
        <v>232</v>
      </c>
      <c r="G245" s="129" t="s">
        <v>459</v>
      </c>
      <c r="H245" s="144">
        <v>6</v>
      </c>
      <c r="I245" s="145">
        <v>300000</v>
      </c>
      <c r="J245" s="132">
        <v>800000</v>
      </c>
      <c r="K245" s="146">
        <v>800000</v>
      </c>
      <c r="L245" s="146">
        <v>800000</v>
      </c>
      <c r="M245" s="146">
        <v>0</v>
      </c>
      <c r="N245" s="146">
        <v>0</v>
      </c>
      <c r="O245" s="146">
        <v>0</v>
      </c>
      <c r="P245" s="146">
        <v>0</v>
      </c>
      <c r="Q245" s="146">
        <v>0</v>
      </c>
      <c r="R245" s="146">
        <v>0</v>
      </c>
      <c r="S245" s="146">
        <v>0</v>
      </c>
      <c r="T245" s="136">
        <v>0</v>
      </c>
      <c r="U245" s="131">
        <v>0</v>
      </c>
      <c r="V245" s="131">
        <v>0</v>
      </c>
    </row>
    <row r="246" spans="1:22" ht="30" customHeight="1">
      <c r="A246" s="140" t="s">
        <v>102</v>
      </c>
      <c r="B246" s="140" t="s">
        <v>106</v>
      </c>
      <c r="C246" s="141" t="s">
        <v>110</v>
      </c>
      <c r="D246" s="142" t="s">
        <v>166</v>
      </c>
      <c r="E246" s="143" t="s">
        <v>204</v>
      </c>
      <c r="F246" s="130" t="s">
        <v>232</v>
      </c>
      <c r="G246" s="129" t="s">
        <v>525</v>
      </c>
      <c r="H246" s="144">
        <v>1</v>
      </c>
      <c r="I246" s="145">
        <v>100000</v>
      </c>
      <c r="J246" s="132">
        <v>100000</v>
      </c>
      <c r="K246" s="146">
        <v>100000</v>
      </c>
      <c r="L246" s="146">
        <v>100000</v>
      </c>
      <c r="M246" s="146">
        <v>0</v>
      </c>
      <c r="N246" s="146">
        <v>0</v>
      </c>
      <c r="O246" s="146">
        <v>0</v>
      </c>
      <c r="P246" s="146">
        <v>0</v>
      </c>
      <c r="Q246" s="146">
        <v>0</v>
      </c>
      <c r="R246" s="146">
        <v>0</v>
      </c>
      <c r="S246" s="146">
        <v>0</v>
      </c>
      <c r="T246" s="136">
        <v>0</v>
      </c>
      <c r="U246" s="131">
        <v>0</v>
      </c>
      <c r="V246" s="131">
        <v>0</v>
      </c>
    </row>
    <row r="247" spans="1:22" ht="30" customHeight="1">
      <c r="A247" s="140"/>
      <c r="B247" s="140"/>
      <c r="C247" s="141"/>
      <c r="D247" s="142" t="s">
        <v>526</v>
      </c>
      <c r="E247" s="143" t="s">
        <v>233</v>
      </c>
      <c r="F247" s="130"/>
      <c r="G247" s="129"/>
      <c r="H247" s="144">
        <v>499</v>
      </c>
      <c r="I247" s="145">
        <v>205277.48</v>
      </c>
      <c r="J247" s="132">
        <v>508543.96</v>
      </c>
      <c r="K247" s="146">
        <v>508543.96</v>
      </c>
      <c r="L247" s="146">
        <v>508543.96</v>
      </c>
      <c r="M247" s="146">
        <v>0</v>
      </c>
      <c r="N247" s="146">
        <v>0</v>
      </c>
      <c r="O247" s="146">
        <v>0</v>
      </c>
      <c r="P247" s="146">
        <v>0</v>
      </c>
      <c r="Q247" s="146">
        <v>0</v>
      </c>
      <c r="R247" s="146">
        <v>0</v>
      </c>
      <c r="S247" s="146">
        <v>0</v>
      </c>
      <c r="T247" s="136">
        <v>0</v>
      </c>
      <c r="U247" s="131">
        <v>0</v>
      </c>
      <c r="V247" s="131">
        <v>0</v>
      </c>
    </row>
    <row r="248" spans="1:22" ht="30" customHeight="1">
      <c r="A248" s="140" t="s">
        <v>102</v>
      </c>
      <c r="B248" s="140" t="s">
        <v>106</v>
      </c>
      <c r="C248" s="141" t="s">
        <v>110</v>
      </c>
      <c r="D248" s="142" t="s">
        <v>168</v>
      </c>
      <c r="E248" s="143" t="s">
        <v>204</v>
      </c>
      <c r="F248" s="130" t="s">
        <v>233</v>
      </c>
      <c r="G248" s="129" t="s">
        <v>434</v>
      </c>
      <c r="H248" s="144">
        <v>4</v>
      </c>
      <c r="I248" s="145">
        <v>10757.48</v>
      </c>
      <c r="J248" s="132">
        <v>21514.96</v>
      </c>
      <c r="K248" s="146">
        <v>21514.96</v>
      </c>
      <c r="L248" s="146">
        <v>21514.96</v>
      </c>
      <c r="M248" s="146">
        <v>0</v>
      </c>
      <c r="N248" s="146">
        <v>0</v>
      </c>
      <c r="O248" s="146">
        <v>0</v>
      </c>
      <c r="P248" s="146">
        <v>0</v>
      </c>
      <c r="Q248" s="146">
        <v>0</v>
      </c>
      <c r="R248" s="146">
        <v>0</v>
      </c>
      <c r="S248" s="146">
        <v>0</v>
      </c>
      <c r="T248" s="136">
        <v>0</v>
      </c>
      <c r="U248" s="131">
        <v>0</v>
      </c>
      <c r="V248" s="131">
        <v>0</v>
      </c>
    </row>
    <row r="249" spans="1:22" ht="20.25" customHeight="1">
      <c r="A249" s="140" t="s">
        <v>102</v>
      </c>
      <c r="B249" s="140" t="s">
        <v>106</v>
      </c>
      <c r="C249" s="141" t="s">
        <v>110</v>
      </c>
      <c r="D249" s="142" t="s">
        <v>168</v>
      </c>
      <c r="E249" s="143" t="s">
        <v>204</v>
      </c>
      <c r="F249" s="130" t="s">
        <v>233</v>
      </c>
      <c r="G249" s="129" t="s">
        <v>513</v>
      </c>
      <c r="H249" s="144">
        <v>5</v>
      </c>
      <c r="I249" s="145">
        <v>50</v>
      </c>
      <c r="J249" s="132">
        <v>250</v>
      </c>
      <c r="K249" s="146">
        <v>250</v>
      </c>
      <c r="L249" s="146">
        <v>250</v>
      </c>
      <c r="M249" s="146">
        <v>0</v>
      </c>
      <c r="N249" s="146">
        <v>0</v>
      </c>
      <c r="O249" s="146">
        <v>0</v>
      </c>
      <c r="P249" s="146">
        <v>0</v>
      </c>
      <c r="Q249" s="146">
        <v>0</v>
      </c>
      <c r="R249" s="146">
        <v>0</v>
      </c>
      <c r="S249" s="146">
        <v>0</v>
      </c>
      <c r="T249" s="136">
        <v>0</v>
      </c>
      <c r="U249" s="131">
        <v>0</v>
      </c>
      <c r="V249" s="131">
        <v>0</v>
      </c>
    </row>
    <row r="250" spans="1:22" ht="30" customHeight="1">
      <c r="A250" s="140" t="s">
        <v>102</v>
      </c>
      <c r="B250" s="140" t="s">
        <v>106</v>
      </c>
      <c r="C250" s="141" t="s">
        <v>110</v>
      </c>
      <c r="D250" s="142" t="s">
        <v>168</v>
      </c>
      <c r="E250" s="143" t="s">
        <v>204</v>
      </c>
      <c r="F250" s="130" t="s">
        <v>233</v>
      </c>
      <c r="G250" s="129" t="s">
        <v>474</v>
      </c>
      <c r="H250" s="144">
        <v>17</v>
      </c>
      <c r="I250" s="145">
        <v>5784</v>
      </c>
      <c r="J250" s="132">
        <v>98320</v>
      </c>
      <c r="K250" s="146">
        <v>98320</v>
      </c>
      <c r="L250" s="146">
        <v>98320</v>
      </c>
      <c r="M250" s="146">
        <v>0</v>
      </c>
      <c r="N250" s="146">
        <v>0</v>
      </c>
      <c r="O250" s="146">
        <v>0</v>
      </c>
      <c r="P250" s="146">
        <v>0</v>
      </c>
      <c r="Q250" s="146">
        <v>0</v>
      </c>
      <c r="R250" s="146">
        <v>0</v>
      </c>
      <c r="S250" s="146">
        <v>0</v>
      </c>
      <c r="T250" s="136">
        <v>0</v>
      </c>
      <c r="U250" s="131">
        <v>0</v>
      </c>
      <c r="V250" s="131">
        <v>0</v>
      </c>
    </row>
    <row r="251" spans="1:22" ht="20.25" customHeight="1">
      <c r="A251" s="140" t="s">
        <v>102</v>
      </c>
      <c r="B251" s="140" t="s">
        <v>106</v>
      </c>
      <c r="C251" s="141" t="s">
        <v>110</v>
      </c>
      <c r="D251" s="142" t="s">
        <v>168</v>
      </c>
      <c r="E251" s="143" t="s">
        <v>204</v>
      </c>
      <c r="F251" s="130" t="s">
        <v>233</v>
      </c>
      <c r="G251" s="129" t="s">
        <v>435</v>
      </c>
      <c r="H251" s="144">
        <v>2</v>
      </c>
      <c r="I251" s="145">
        <v>378</v>
      </c>
      <c r="J251" s="132">
        <v>756</v>
      </c>
      <c r="K251" s="146">
        <v>756</v>
      </c>
      <c r="L251" s="146">
        <v>756</v>
      </c>
      <c r="M251" s="146">
        <v>0</v>
      </c>
      <c r="N251" s="146">
        <v>0</v>
      </c>
      <c r="O251" s="146">
        <v>0</v>
      </c>
      <c r="P251" s="146">
        <v>0</v>
      </c>
      <c r="Q251" s="146">
        <v>0</v>
      </c>
      <c r="R251" s="146">
        <v>0</v>
      </c>
      <c r="S251" s="146">
        <v>0</v>
      </c>
      <c r="T251" s="136">
        <v>0</v>
      </c>
      <c r="U251" s="131">
        <v>0</v>
      </c>
      <c r="V251" s="131">
        <v>0</v>
      </c>
    </row>
    <row r="252" spans="1:22" ht="20.25" customHeight="1">
      <c r="A252" s="140" t="s">
        <v>102</v>
      </c>
      <c r="B252" s="140" t="s">
        <v>106</v>
      </c>
      <c r="C252" s="141" t="s">
        <v>110</v>
      </c>
      <c r="D252" s="142" t="s">
        <v>168</v>
      </c>
      <c r="E252" s="143" t="s">
        <v>204</v>
      </c>
      <c r="F252" s="130" t="s">
        <v>233</v>
      </c>
      <c r="G252" s="129" t="s">
        <v>436</v>
      </c>
      <c r="H252" s="144">
        <v>4</v>
      </c>
      <c r="I252" s="145">
        <v>8648</v>
      </c>
      <c r="J252" s="132">
        <v>8648</v>
      </c>
      <c r="K252" s="146">
        <v>8648</v>
      </c>
      <c r="L252" s="146">
        <v>8648</v>
      </c>
      <c r="M252" s="146">
        <v>0</v>
      </c>
      <c r="N252" s="146">
        <v>0</v>
      </c>
      <c r="O252" s="146">
        <v>0</v>
      </c>
      <c r="P252" s="146">
        <v>0</v>
      </c>
      <c r="Q252" s="146">
        <v>0</v>
      </c>
      <c r="R252" s="146">
        <v>0</v>
      </c>
      <c r="S252" s="146">
        <v>0</v>
      </c>
      <c r="T252" s="136">
        <v>0</v>
      </c>
      <c r="U252" s="131">
        <v>0</v>
      </c>
      <c r="V252" s="131">
        <v>0</v>
      </c>
    </row>
    <row r="253" spans="1:22" ht="30" customHeight="1">
      <c r="A253" s="140" t="s">
        <v>102</v>
      </c>
      <c r="B253" s="140" t="s">
        <v>106</v>
      </c>
      <c r="C253" s="141" t="s">
        <v>110</v>
      </c>
      <c r="D253" s="142" t="s">
        <v>168</v>
      </c>
      <c r="E253" s="143" t="s">
        <v>204</v>
      </c>
      <c r="F253" s="130" t="s">
        <v>233</v>
      </c>
      <c r="G253" s="129" t="s">
        <v>437</v>
      </c>
      <c r="H253" s="144">
        <v>1</v>
      </c>
      <c r="I253" s="145">
        <v>10000</v>
      </c>
      <c r="J253" s="132">
        <v>10000</v>
      </c>
      <c r="K253" s="146">
        <v>10000</v>
      </c>
      <c r="L253" s="146">
        <v>10000</v>
      </c>
      <c r="M253" s="146">
        <v>0</v>
      </c>
      <c r="N253" s="146">
        <v>0</v>
      </c>
      <c r="O253" s="146">
        <v>0</v>
      </c>
      <c r="P253" s="146">
        <v>0</v>
      </c>
      <c r="Q253" s="146">
        <v>0</v>
      </c>
      <c r="R253" s="146">
        <v>0</v>
      </c>
      <c r="S253" s="146">
        <v>0</v>
      </c>
      <c r="T253" s="136">
        <v>0</v>
      </c>
      <c r="U253" s="131">
        <v>0</v>
      </c>
      <c r="V253" s="131">
        <v>0</v>
      </c>
    </row>
    <row r="254" spans="1:22" ht="30" customHeight="1">
      <c r="A254" s="140" t="s">
        <v>102</v>
      </c>
      <c r="B254" s="140" t="s">
        <v>106</v>
      </c>
      <c r="C254" s="141" t="s">
        <v>110</v>
      </c>
      <c r="D254" s="142" t="s">
        <v>168</v>
      </c>
      <c r="E254" s="143" t="s">
        <v>204</v>
      </c>
      <c r="F254" s="130" t="s">
        <v>233</v>
      </c>
      <c r="G254" s="129" t="s">
        <v>470</v>
      </c>
      <c r="H254" s="144">
        <v>20</v>
      </c>
      <c r="I254" s="145">
        <v>3200</v>
      </c>
      <c r="J254" s="132">
        <v>32000</v>
      </c>
      <c r="K254" s="146">
        <v>32000</v>
      </c>
      <c r="L254" s="146">
        <v>32000</v>
      </c>
      <c r="M254" s="146">
        <v>0</v>
      </c>
      <c r="N254" s="146">
        <v>0</v>
      </c>
      <c r="O254" s="146">
        <v>0</v>
      </c>
      <c r="P254" s="146">
        <v>0</v>
      </c>
      <c r="Q254" s="146">
        <v>0</v>
      </c>
      <c r="R254" s="146">
        <v>0</v>
      </c>
      <c r="S254" s="146">
        <v>0</v>
      </c>
      <c r="T254" s="136">
        <v>0</v>
      </c>
      <c r="U254" s="131">
        <v>0</v>
      </c>
      <c r="V254" s="131">
        <v>0</v>
      </c>
    </row>
    <row r="255" spans="1:22" ht="20.25" customHeight="1">
      <c r="A255" s="140" t="s">
        <v>102</v>
      </c>
      <c r="B255" s="140" t="s">
        <v>106</v>
      </c>
      <c r="C255" s="141" t="s">
        <v>110</v>
      </c>
      <c r="D255" s="142" t="s">
        <v>168</v>
      </c>
      <c r="E255" s="143" t="s">
        <v>204</v>
      </c>
      <c r="F255" s="130" t="s">
        <v>233</v>
      </c>
      <c r="G255" s="129" t="s">
        <v>464</v>
      </c>
      <c r="H255" s="144">
        <v>1</v>
      </c>
      <c r="I255" s="145">
        <v>699</v>
      </c>
      <c r="J255" s="132">
        <v>699</v>
      </c>
      <c r="K255" s="146">
        <v>699</v>
      </c>
      <c r="L255" s="146">
        <v>699</v>
      </c>
      <c r="M255" s="146">
        <v>0</v>
      </c>
      <c r="N255" s="146">
        <v>0</v>
      </c>
      <c r="O255" s="146">
        <v>0</v>
      </c>
      <c r="P255" s="146">
        <v>0</v>
      </c>
      <c r="Q255" s="146">
        <v>0</v>
      </c>
      <c r="R255" s="146">
        <v>0</v>
      </c>
      <c r="S255" s="146">
        <v>0</v>
      </c>
      <c r="T255" s="136">
        <v>0</v>
      </c>
      <c r="U255" s="131">
        <v>0</v>
      </c>
      <c r="V255" s="131">
        <v>0</v>
      </c>
    </row>
    <row r="256" spans="1:22" ht="30" customHeight="1">
      <c r="A256" s="140" t="s">
        <v>102</v>
      </c>
      <c r="B256" s="140" t="s">
        <v>106</v>
      </c>
      <c r="C256" s="141" t="s">
        <v>110</v>
      </c>
      <c r="D256" s="142" t="s">
        <v>168</v>
      </c>
      <c r="E256" s="143" t="s">
        <v>204</v>
      </c>
      <c r="F256" s="130" t="s">
        <v>233</v>
      </c>
      <c r="G256" s="129" t="s">
        <v>442</v>
      </c>
      <c r="H256" s="144">
        <v>351</v>
      </c>
      <c r="I256" s="145">
        <v>12400</v>
      </c>
      <c r="J256" s="132">
        <v>143520</v>
      </c>
      <c r="K256" s="146">
        <v>143520</v>
      </c>
      <c r="L256" s="146">
        <v>143520</v>
      </c>
      <c r="M256" s="146">
        <v>0</v>
      </c>
      <c r="N256" s="146">
        <v>0</v>
      </c>
      <c r="O256" s="146">
        <v>0</v>
      </c>
      <c r="P256" s="146">
        <v>0</v>
      </c>
      <c r="Q256" s="146">
        <v>0</v>
      </c>
      <c r="R256" s="146">
        <v>0</v>
      </c>
      <c r="S256" s="146">
        <v>0</v>
      </c>
      <c r="T256" s="136">
        <v>0</v>
      </c>
      <c r="U256" s="131">
        <v>0</v>
      </c>
      <c r="V256" s="131">
        <v>0</v>
      </c>
    </row>
    <row r="257" spans="1:22" ht="20.25" customHeight="1">
      <c r="A257" s="140" t="s">
        <v>102</v>
      </c>
      <c r="B257" s="140" t="s">
        <v>106</v>
      </c>
      <c r="C257" s="141" t="s">
        <v>110</v>
      </c>
      <c r="D257" s="142" t="s">
        <v>168</v>
      </c>
      <c r="E257" s="143" t="s">
        <v>204</v>
      </c>
      <c r="F257" s="130" t="s">
        <v>233</v>
      </c>
      <c r="G257" s="129" t="s">
        <v>452</v>
      </c>
      <c r="H257" s="144">
        <v>31</v>
      </c>
      <c r="I257" s="145">
        <v>205</v>
      </c>
      <c r="J257" s="132">
        <v>5280</v>
      </c>
      <c r="K257" s="146">
        <v>5280</v>
      </c>
      <c r="L257" s="146">
        <v>5280</v>
      </c>
      <c r="M257" s="146">
        <v>0</v>
      </c>
      <c r="N257" s="146">
        <v>0</v>
      </c>
      <c r="O257" s="146">
        <v>0</v>
      </c>
      <c r="P257" s="146">
        <v>0</v>
      </c>
      <c r="Q257" s="146">
        <v>0</v>
      </c>
      <c r="R257" s="146">
        <v>0</v>
      </c>
      <c r="S257" s="146">
        <v>0</v>
      </c>
      <c r="T257" s="136">
        <v>0</v>
      </c>
      <c r="U257" s="131">
        <v>0</v>
      </c>
      <c r="V257" s="131">
        <v>0</v>
      </c>
    </row>
    <row r="258" spans="1:22" ht="20.25" customHeight="1">
      <c r="A258" s="140" t="s">
        <v>102</v>
      </c>
      <c r="B258" s="140" t="s">
        <v>106</v>
      </c>
      <c r="C258" s="141" t="s">
        <v>110</v>
      </c>
      <c r="D258" s="142" t="s">
        <v>168</v>
      </c>
      <c r="E258" s="143" t="s">
        <v>204</v>
      </c>
      <c r="F258" s="130" t="s">
        <v>233</v>
      </c>
      <c r="G258" s="129" t="s">
        <v>454</v>
      </c>
      <c r="H258" s="144">
        <v>40</v>
      </c>
      <c r="I258" s="145">
        <v>200</v>
      </c>
      <c r="J258" s="132">
        <v>8000</v>
      </c>
      <c r="K258" s="146">
        <v>8000</v>
      </c>
      <c r="L258" s="146">
        <v>8000</v>
      </c>
      <c r="M258" s="146">
        <v>0</v>
      </c>
      <c r="N258" s="146">
        <v>0</v>
      </c>
      <c r="O258" s="146">
        <v>0</v>
      </c>
      <c r="P258" s="146">
        <v>0</v>
      </c>
      <c r="Q258" s="146">
        <v>0</v>
      </c>
      <c r="R258" s="146">
        <v>0</v>
      </c>
      <c r="S258" s="146">
        <v>0</v>
      </c>
      <c r="T258" s="136">
        <v>0</v>
      </c>
      <c r="U258" s="131">
        <v>0</v>
      </c>
      <c r="V258" s="131">
        <v>0</v>
      </c>
    </row>
    <row r="259" spans="1:22" ht="30" customHeight="1">
      <c r="A259" s="140" t="s">
        <v>102</v>
      </c>
      <c r="B259" s="140" t="s">
        <v>106</v>
      </c>
      <c r="C259" s="141" t="s">
        <v>110</v>
      </c>
      <c r="D259" s="142" t="s">
        <v>168</v>
      </c>
      <c r="E259" s="143" t="s">
        <v>204</v>
      </c>
      <c r="F259" s="130" t="s">
        <v>233</v>
      </c>
      <c r="G259" s="129" t="s">
        <v>466</v>
      </c>
      <c r="H259" s="144">
        <v>21</v>
      </c>
      <c r="I259" s="145">
        <v>151400</v>
      </c>
      <c r="J259" s="132">
        <v>178000</v>
      </c>
      <c r="K259" s="146">
        <v>178000</v>
      </c>
      <c r="L259" s="146">
        <v>178000</v>
      </c>
      <c r="M259" s="146">
        <v>0</v>
      </c>
      <c r="N259" s="146">
        <v>0</v>
      </c>
      <c r="O259" s="146">
        <v>0</v>
      </c>
      <c r="P259" s="146">
        <v>0</v>
      </c>
      <c r="Q259" s="146">
        <v>0</v>
      </c>
      <c r="R259" s="146">
        <v>0</v>
      </c>
      <c r="S259" s="146">
        <v>0</v>
      </c>
      <c r="T259" s="136">
        <v>0</v>
      </c>
      <c r="U259" s="131">
        <v>0</v>
      </c>
      <c r="V259" s="131">
        <v>0</v>
      </c>
    </row>
    <row r="260" spans="1:22" ht="20.25" customHeight="1">
      <c r="A260" s="140" t="s">
        <v>102</v>
      </c>
      <c r="B260" s="140" t="s">
        <v>106</v>
      </c>
      <c r="C260" s="141" t="s">
        <v>110</v>
      </c>
      <c r="D260" s="142" t="s">
        <v>168</v>
      </c>
      <c r="E260" s="143" t="s">
        <v>204</v>
      </c>
      <c r="F260" s="130" t="s">
        <v>233</v>
      </c>
      <c r="G260" s="129" t="s">
        <v>444</v>
      </c>
      <c r="H260" s="144">
        <v>1</v>
      </c>
      <c r="I260" s="145">
        <v>1398</v>
      </c>
      <c r="J260" s="132">
        <v>1398</v>
      </c>
      <c r="K260" s="146">
        <v>1398</v>
      </c>
      <c r="L260" s="146">
        <v>1398</v>
      </c>
      <c r="M260" s="146">
        <v>0</v>
      </c>
      <c r="N260" s="146">
        <v>0</v>
      </c>
      <c r="O260" s="146">
        <v>0</v>
      </c>
      <c r="P260" s="146">
        <v>0</v>
      </c>
      <c r="Q260" s="146">
        <v>0</v>
      </c>
      <c r="R260" s="146">
        <v>0</v>
      </c>
      <c r="S260" s="146">
        <v>0</v>
      </c>
      <c r="T260" s="136">
        <v>0</v>
      </c>
      <c r="U260" s="131">
        <v>0</v>
      </c>
      <c r="V260" s="131">
        <v>0</v>
      </c>
    </row>
    <row r="261" spans="1:22" ht="20.25" customHeight="1">
      <c r="A261" s="140" t="s">
        <v>102</v>
      </c>
      <c r="B261" s="140" t="s">
        <v>106</v>
      </c>
      <c r="C261" s="141" t="s">
        <v>110</v>
      </c>
      <c r="D261" s="142" t="s">
        <v>168</v>
      </c>
      <c r="E261" s="143" t="s">
        <v>204</v>
      </c>
      <c r="F261" s="130" t="s">
        <v>233</v>
      </c>
      <c r="G261" s="129" t="s">
        <v>458</v>
      </c>
      <c r="H261" s="144">
        <v>1</v>
      </c>
      <c r="I261" s="145">
        <v>158</v>
      </c>
      <c r="J261" s="132">
        <v>158</v>
      </c>
      <c r="K261" s="146">
        <v>158</v>
      </c>
      <c r="L261" s="146">
        <v>158</v>
      </c>
      <c r="M261" s="146">
        <v>0</v>
      </c>
      <c r="N261" s="146">
        <v>0</v>
      </c>
      <c r="O261" s="146">
        <v>0</v>
      </c>
      <c r="P261" s="146">
        <v>0</v>
      </c>
      <c r="Q261" s="146">
        <v>0</v>
      </c>
      <c r="R261" s="146">
        <v>0</v>
      </c>
      <c r="S261" s="146">
        <v>0</v>
      </c>
      <c r="T261" s="136">
        <v>0</v>
      </c>
      <c r="U261" s="131">
        <v>0</v>
      </c>
      <c r="V261" s="131">
        <v>0</v>
      </c>
    </row>
    <row r="262" spans="1:22" ht="30" customHeight="1">
      <c r="A262" s="140"/>
      <c r="B262" s="140"/>
      <c r="C262" s="141"/>
      <c r="D262" s="142" t="s">
        <v>527</v>
      </c>
      <c r="E262" s="143" t="s">
        <v>234</v>
      </c>
      <c r="F262" s="130"/>
      <c r="G262" s="129"/>
      <c r="H262" s="144">
        <v>143</v>
      </c>
      <c r="I262" s="145">
        <v>176056</v>
      </c>
      <c r="J262" s="132">
        <v>308474</v>
      </c>
      <c r="K262" s="146">
        <v>308474</v>
      </c>
      <c r="L262" s="146">
        <v>308474</v>
      </c>
      <c r="M262" s="146">
        <v>0</v>
      </c>
      <c r="N262" s="146">
        <v>0</v>
      </c>
      <c r="O262" s="146">
        <v>0</v>
      </c>
      <c r="P262" s="146">
        <v>0</v>
      </c>
      <c r="Q262" s="146">
        <v>0</v>
      </c>
      <c r="R262" s="146">
        <v>0</v>
      </c>
      <c r="S262" s="146">
        <v>0</v>
      </c>
      <c r="T262" s="136">
        <v>0</v>
      </c>
      <c r="U262" s="131">
        <v>0</v>
      </c>
      <c r="V262" s="131">
        <v>0</v>
      </c>
    </row>
    <row r="263" spans="1:22" ht="30" customHeight="1">
      <c r="A263" s="140" t="s">
        <v>102</v>
      </c>
      <c r="B263" s="140" t="s">
        <v>106</v>
      </c>
      <c r="C263" s="141" t="s">
        <v>110</v>
      </c>
      <c r="D263" s="142" t="s">
        <v>170</v>
      </c>
      <c r="E263" s="143" t="s">
        <v>204</v>
      </c>
      <c r="F263" s="130" t="s">
        <v>234</v>
      </c>
      <c r="G263" s="129" t="s">
        <v>434</v>
      </c>
      <c r="H263" s="144">
        <v>5</v>
      </c>
      <c r="I263" s="145">
        <v>6000</v>
      </c>
      <c r="J263" s="132">
        <v>30000</v>
      </c>
      <c r="K263" s="146">
        <v>30000</v>
      </c>
      <c r="L263" s="146">
        <v>30000</v>
      </c>
      <c r="M263" s="146">
        <v>0</v>
      </c>
      <c r="N263" s="146">
        <v>0</v>
      </c>
      <c r="O263" s="146">
        <v>0</v>
      </c>
      <c r="P263" s="146">
        <v>0</v>
      </c>
      <c r="Q263" s="146">
        <v>0</v>
      </c>
      <c r="R263" s="146">
        <v>0</v>
      </c>
      <c r="S263" s="146">
        <v>0</v>
      </c>
      <c r="T263" s="136">
        <v>0</v>
      </c>
      <c r="U263" s="131">
        <v>0</v>
      </c>
      <c r="V263" s="131">
        <v>0</v>
      </c>
    </row>
    <row r="264" spans="1:22" ht="20.25" customHeight="1">
      <c r="A264" s="140" t="s">
        <v>102</v>
      </c>
      <c r="B264" s="140" t="s">
        <v>106</v>
      </c>
      <c r="C264" s="141" t="s">
        <v>110</v>
      </c>
      <c r="D264" s="142" t="s">
        <v>170</v>
      </c>
      <c r="E264" s="143" t="s">
        <v>204</v>
      </c>
      <c r="F264" s="130" t="s">
        <v>234</v>
      </c>
      <c r="G264" s="129" t="s">
        <v>513</v>
      </c>
      <c r="H264" s="144">
        <v>6</v>
      </c>
      <c r="I264" s="145">
        <v>428</v>
      </c>
      <c r="J264" s="132">
        <v>2568</v>
      </c>
      <c r="K264" s="146">
        <v>2568</v>
      </c>
      <c r="L264" s="146">
        <v>2568</v>
      </c>
      <c r="M264" s="146">
        <v>0</v>
      </c>
      <c r="N264" s="146">
        <v>0</v>
      </c>
      <c r="O264" s="146">
        <v>0</v>
      </c>
      <c r="P264" s="146">
        <v>0</v>
      </c>
      <c r="Q264" s="146">
        <v>0</v>
      </c>
      <c r="R264" s="146">
        <v>0</v>
      </c>
      <c r="S264" s="146">
        <v>0</v>
      </c>
      <c r="T264" s="136">
        <v>0</v>
      </c>
      <c r="U264" s="131">
        <v>0</v>
      </c>
      <c r="V264" s="131">
        <v>0</v>
      </c>
    </row>
    <row r="265" spans="1:22" ht="30" customHeight="1">
      <c r="A265" s="140" t="s">
        <v>102</v>
      </c>
      <c r="B265" s="140" t="s">
        <v>106</v>
      </c>
      <c r="C265" s="141" t="s">
        <v>110</v>
      </c>
      <c r="D265" s="142" t="s">
        <v>170</v>
      </c>
      <c r="E265" s="143" t="s">
        <v>204</v>
      </c>
      <c r="F265" s="130" t="s">
        <v>234</v>
      </c>
      <c r="G265" s="129" t="s">
        <v>436</v>
      </c>
      <c r="H265" s="144">
        <v>46</v>
      </c>
      <c r="I265" s="145">
        <v>2648</v>
      </c>
      <c r="J265" s="132">
        <v>10256</v>
      </c>
      <c r="K265" s="146">
        <v>10256</v>
      </c>
      <c r="L265" s="146">
        <v>10256</v>
      </c>
      <c r="M265" s="146">
        <v>0</v>
      </c>
      <c r="N265" s="146">
        <v>0</v>
      </c>
      <c r="O265" s="146">
        <v>0</v>
      </c>
      <c r="P265" s="146">
        <v>0</v>
      </c>
      <c r="Q265" s="146">
        <v>0</v>
      </c>
      <c r="R265" s="146">
        <v>0</v>
      </c>
      <c r="S265" s="146">
        <v>0</v>
      </c>
      <c r="T265" s="136">
        <v>0</v>
      </c>
      <c r="U265" s="131">
        <v>0</v>
      </c>
      <c r="V265" s="131">
        <v>0</v>
      </c>
    </row>
    <row r="266" spans="1:22" ht="30" customHeight="1">
      <c r="A266" s="140" t="s">
        <v>102</v>
      </c>
      <c r="B266" s="140" t="s">
        <v>106</v>
      </c>
      <c r="C266" s="141" t="s">
        <v>110</v>
      </c>
      <c r="D266" s="142" t="s">
        <v>170</v>
      </c>
      <c r="E266" s="143" t="s">
        <v>204</v>
      </c>
      <c r="F266" s="130" t="s">
        <v>234</v>
      </c>
      <c r="G266" s="129" t="s">
        <v>470</v>
      </c>
      <c r="H266" s="144">
        <v>6</v>
      </c>
      <c r="I266" s="145">
        <v>16000</v>
      </c>
      <c r="J266" s="132">
        <v>96000</v>
      </c>
      <c r="K266" s="146">
        <v>96000</v>
      </c>
      <c r="L266" s="146">
        <v>96000</v>
      </c>
      <c r="M266" s="146">
        <v>0</v>
      </c>
      <c r="N266" s="146">
        <v>0</v>
      </c>
      <c r="O266" s="146">
        <v>0</v>
      </c>
      <c r="P266" s="146">
        <v>0</v>
      </c>
      <c r="Q266" s="146">
        <v>0</v>
      </c>
      <c r="R266" s="146">
        <v>0</v>
      </c>
      <c r="S266" s="146">
        <v>0</v>
      </c>
      <c r="T266" s="136">
        <v>0</v>
      </c>
      <c r="U266" s="131">
        <v>0</v>
      </c>
      <c r="V266" s="131">
        <v>0</v>
      </c>
    </row>
    <row r="267" spans="1:22" ht="30" customHeight="1">
      <c r="A267" s="140" t="s">
        <v>102</v>
      </c>
      <c r="B267" s="140" t="s">
        <v>106</v>
      </c>
      <c r="C267" s="141" t="s">
        <v>110</v>
      </c>
      <c r="D267" s="142" t="s">
        <v>170</v>
      </c>
      <c r="E267" s="143" t="s">
        <v>204</v>
      </c>
      <c r="F267" s="130" t="s">
        <v>234</v>
      </c>
      <c r="G267" s="129" t="s">
        <v>528</v>
      </c>
      <c r="H267" s="144">
        <v>1</v>
      </c>
      <c r="I267" s="145">
        <v>30000</v>
      </c>
      <c r="J267" s="132">
        <v>30000</v>
      </c>
      <c r="K267" s="146">
        <v>30000</v>
      </c>
      <c r="L267" s="146">
        <v>30000</v>
      </c>
      <c r="M267" s="146">
        <v>0</v>
      </c>
      <c r="N267" s="146">
        <v>0</v>
      </c>
      <c r="O267" s="146">
        <v>0</v>
      </c>
      <c r="P267" s="146">
        <v>0</v>
      </c>
      <c r="Q267" s="146">
        <v>0</v>
      </c>
      <c r="R267" s="146">
        <v>0</v>
      </c>
      <c r="S267" s="146">
        <v>0</v>
      </c>
      <c r="T267" s="136">
        <v>0</v>
      </c>
      <c r="U267" s="131">
        <v>0</v>
      </c>
      <c r="V267" s="131">
        <v>0</v>
      </c>
    </row>
    <row r="268" spans="1:22" ht="20.25" customHeight="1">
      <c r="A268" s="140" t="s">
        <v>102</v>
      </c>
      <c r="B268" s="140" t="s">
        <v>106</v>
      </c>
      <c r="C268" s="141" t="s">
        <v>110</v>
      </c>
      <c r="D268" s="142" t="s">
        <v>170</v>
      </c>
      <c r="E268" s="143" t="s">
        <v>204</v>
      </c>
      <c r="F268" s="130" t="s">
        <v>234</v>
      </c>
      <c r="G268" s="129" t="s">
        <v>441</v>
      </c>
      <c r="H268" s="144">
        <v>1</v>
      </c>
      <c r="I268" s="145">
        <v>2750</v>
      </c>
      <c r="J268" s="132">
        <v>2750</v>
      </c>
      <c r="K268" s="146">
        <v>2750</v>
      </c>
      <c r="L268" s="146">
        <v>2750</v>
      </c>
      <c r="M268" s="146">
        <v>0</v>
      </c>
      <c r="N268" s="146">
        <v>0</v>
      </c>
      <c r="O268" s="146">
        <v>0</v>
      </c>
      <c r="P268" s="146">
        <v>0</v>
      </c>
      <c r="Q268" s="146">
        <v>0</v>
      </c>
      <c r="R268" s="146">
        <v>0</v>
      </c>
      <c r="S268" s="146">
        <v>0</v>
      </c>
      <c r="T268" s="136">
        <v>0</v>
      </c>
      <c r="U268" s="131">
        <v>0</v>
      </c>
      <c r="V268" s="131">
        <v>0</v>
      </c>
    </row>
    <row r="269" spans="1:22" ht="20.25" customHeight="1">
      <c r="A269" s="140" t="s">
        <v>102</v>
      </c>
      <c r="B269" s="140" t="s">
        <v>106</v>
      </c>
      <c r="C269" s="141" t="s">
        <v>110</v>
      </c>
      <c r="D269" s="142" t="s">
        <v>170</v>
      </c>
      <c r="E269" s="143" t="s">
        <v>204</v>
      </c>
      <c r="F269" s="130" t="s">
        <v>234</v>
      </c>
      <c r="G269" s="129" t="s">
        <v>442</v>
      </c>
      <c r="H269" s="144">
        <v>2</v>
      </c>
      <c r="I269" s="145">
        <v>2500</v>
      </c>
      <c r="J269" s="132">
        <v>5000</v>
      </c>
      <c r="K269" s="146">
        <v>5000</v>
      </c>
      <c r="L269" s="146">
        <v>5000</v>
      </c>
      <c r="M269" s="146">
        <v>0</v>
      </c>
      <c r="N269" s="146">
        <v>0</v>
      </c>
      <c r="O269" s="146">
        <v>0</v>
      </c>
      <c r="P269" s="146">
        <v>0</v>
      </c>
      <c r="Q269" s="146">
        <v>0</v>
      </c>
      <c r="R269" s="146">
        <v>0</v>
      </c>
      <c r="S269" s="146">
        <v>0</v>
      </c>
      <c r="T269" s="136">
        <v>0</v>
      </c>
      <c r="U269" s="131">
        <v>0</v>
      </c>
      <c r="V269" s="131">
        <v>0</v>
      </c>
    </row>
    <row r="270" spans="1:22" ht="30" customHeight="1">
      <c r="A270" s="140" t="s">
        <v>102</v>
      </c>
      <c r="B270" s="140" t="s">
        <v>106</v>
      </c>
      <c r="C270" s="141" t="s">
        <v>110</v>
      </c>
      <c r="D270" s="142" t="s">
        <v>170</v>
      </c>
      <c r="E270" s="143" t="s">
        <v>204</v>
      </c>
      <c r="F270" s="130" t="s">
        <v>234</v>
      </c>
      <c r="G270" s="129" t="s">
        <v>529</v>
      </c>
      <c r="H270" s="144">
        <v>1</v>
      </c>
      <c r="I270" s="145">
        <v>12000</v>
      </c>
      <c r="J270" s="132">
        <v>12000</v>
      </c>
      <c r="K270" s="146">
        <v>12000</v>
      </c>
      <c r="L270" s="146">
        <v>12000</v>
      </c>
      <c r="M270" s="146">
        <v>0</v>
      </c>
      <c r="N270" s="146">
        <v>0</v>
      </c>
      <c r="O270" s="146">
        <v>0</v>
      </c>
      <c r="P270" s="146">
        <v>0</v>
      </c>
      <c r="Q270" s="146">
        <v>0</v>
      </c>
      <c r="R270" s="146">
        <v>0</v>
      </c>
      <c r="S270" s="146">
        <v>0</v>
      </c>
      <c r="T270" s="136">
        <v>0</v>
      </c>
      <c r="U270" s="131">
        <v>0</v>
      </c>
      <c r="V270" s="131">
        <v>0</v>
      </c>
    </row>
    <row r="271" spans="1:22" ht="30" customHeight="1">
      <c r="A271" s="140" t="s">
        <v>102</v>
      </c>
      <c r="B271" s="140" t="s">
        <v>106</v>
      </c>
      <c r="C271" s="141" t="s">
        <v>110</v>
      </c>
      <c r="D271" s="142" t="s">
        <v>170</v>
      </c>
      <c r="E271" s="143" t="s">
        <v>204</v>
      </c>
      <c r="F271" s="130" t="s">
        <v>234</v>
      </c>
      <c r="G271" s="129" t="s">
        <v>454</v>
      </c>
      <c r="H271" s="144">
        <v>50</v>
      </c>
      <c r="I271" s="145">
        <v>430</v>
      </c>
      <c r="J271" s="132">
        <v>10300</v>
      </c>
      <c r="K271" s="146">
        <v>10300</v>
      </c>
      <c r="L271" s="146">
        <v>10300</v>
      </c>
      <c r="M271" s="146">
        <v>0</v>
      </c>
      <c r="N271" s="146">
        <v>0</v>
      </c>
      <c r="O271" s="146">
        <v>0</v>
      </c>
      <c r="P271" s="146">
        <v>0</v>
      </c>
      <c r="Q271" s="146">
        <v>0</v>
      </c>
      <c r="R271" s="146">
        <v>0</v>
      </c>
      <c r="S271" s="146">
        <v>0</v>
      </c>
      <c r="T271" s="136">
        <v>0</v>
      </c>
      <c r="U271" s="131">
        <v>0</v>
      </c>
      <c r="V271" s="131">
        <v>0</v>
      </c>
    </row>
    <row r="272" spans="1:22" ht="20.25" customHeight="1">
      <c r="A272" s="140" t="s">
        <v>102</v>
      </c>
      <c r="B272" s="140" t="s">
        <v>106</v>
      </c>
      <c r="C272" s="141" t="s">
        <v>110</v>
      </c>
      <c r="D272" s="142" t="s">
        <v>170</v>
      </c>
      <c r="E272" s="143" t="s">
        <v>204</v>
      </c>
      <c r="F272" s="130" t="s">
        <v>234</v>
      </c>
      <c r="G272" s="129" t="s">
        <v>444</v>
      </c>
      <c r="H272" s="144">
        <v>22</v>
      </c>
      <c r="I272" s="145">
        <v>300</v>
      </c>
      <c r="J272" s="132">
        <v>6600</v>
      </c>
      <c r="K272" s="146">
        <v>6600</v>
      </c>
      <c r="L272" s="146">
        <v>6600</v>
      </c>
      <c r="M272" s="146">
        <v>0</v>
      </c>
      <c r="N272" s="146">
        <v>0</v>
      </c>
      <c r="O272" s="146">
        <v>0</v>
      </c>
      <c r="P272" s="146">
        <v>0</v>
      </c>
      <c r="Q272" s="146">
        <v>0</v>
      </c>
      <c r="R272" s="146">
        <v>0</v>
      </c>
      <c r="S272" s="146">
        <v>0</v>
      </c>
      <c r="T272" s="136">
        <v>0</v>
      </c>
      <c r="U272" s="131">
        <v>0</v>
      </c>
      <c r="V272" s="131">
        <v>0</v>
      </c>
    </row>
    <row r="273" spans="1:22" ht="30" customHeight="1">
      <c r="A273" s="140" t="s">
        <v>102</v>
      </c>
      <c r="B273" s="140" t="s">
        <v>106</v>
      </c>
      <c r="C273" s="141" t="s">
        <v>110</v>
      </c>
      <c r="D273" s="142" t="s">
        <v>170</v>
      </c>
      <c r="E273" s="143" t="s">
        <v>204</v>
      </c>
      <c r="F273" s="130" t="s">
        <v>234</v>
      </c>
      <c r="G273" s="129" t="s">
        <v>530</v>
      </c>
      <c r="H273" s="144">
        <v>1</v>
      </c>
      <c r="I273" s="145">
        <v>12000</v>
      </c>
      <c r="J273" s="132">
        <v>12000</v>
      </c>
      <c r="K273" s="146">
        <v>12000</v>
      </c>
      <c r="L273" s="146">
        <v>12000</v>
      </c>
      <c r="M273" s="146">
        <v>0</v>
      </c>
      <c r="N273" s="146">
        <v>0</v>
      </c>
      <c r="O273" s="146">
        <v>0</v>
      </c>
      <c r="P273" s="146">
        <v>0</v>
      </c>
      <c r="Q273" s="146">
        <v>0</v>
      </c>
      <c r="R273" s="146">
        <v>0</v>
      </c>
      <c r="S273" s="146">
        <v>0</v>
      </c>
      <c r="T273" s="136">
        <v>0</v>
      </c>
      <c r="U273" s="131">
        <v>0</v>
      </c>
      <c r="V273" s="131">
        <v>0</v>
      </c>
    </row>
    <row r="274" spans="1:22" ht="30" customHeight="1">
      <c r="A274" s="140" t="s">
        <v>102</v>
      </c>
      <c r="B274" s="140" t="s">
        <v>106</v>
      </c>
      <c r="C274" s="141" t="s">
        <v>110</v>
      </c>
      <c r="D274" s="142" t="s">
        <v>170</v>
      </c>
      <c r="E274" s="143" t="s">
        <v>204</v>
      </c>
      <c r="F274" s="130" t="s">
        <v>234</v>
      </c>
      <c r="G274" s="129" t="s">
        <v>484</v>
      </c>
      <c r="H274" s="144">
        <v>1</v>
      </c>
      <c r="I274" s="145">
        <v>85000</v>
      </c>
      <c r="J274" s="132">
        <v>85000</v>
      </c>
      <c r="K274" s="146">
        <v>85000</v>
      </c>
      <c r="L274" s="146">
        <v>85000</v>
      </c>
      <c r="M274" s="146">
        <v>0</v>
      </c>
      <c r="N274" s="146">
        <v>0</v>
      </c>
      <c r="O274" s="146">
        <v>0</v>
      </c>
      <c r="P274" s="146">
        <v>0</v>
      </c>
      <c r="Q274" s="146">
        <v>0</v>
      </c>
      <c r="R274" s="146">
        <v>0</v>
      </c>
      <c r="S274" s="146">
        <v>0</v>
      </c>
      <c r="T274" s="136">
        <v>0</v>
      </c>
      <c r="U274" s="131">
        <v>0</v>
      </c>
      <c r="V274" s="131">
        <v>0</v>
      </c>
    </row>
    <row r="275" spans="1:22" ht="20.25" customHeight="1">
      <c r="A275" s="140" t="s">
        <v>102</v>
      </c>
      <c r="B275" s="140" t="s">
        <v>106</v>
      </c>
      <c r="C275" s="141" t="s">
        <v>110</v>
      </c>
      <c r="D275" s="142" t="s">
        <v>170</v>
      </c>
      <c r="E275" s="143" t="s">
        <v>204</v>
      </c>
      <c r="F275" s="130" t="s">
        <v>234</v>
      </c>
      <c r="G275" s="129" t="s">
        <v>448</v>
      </c>
      <c r="H275" s="144">
        <v>1</v>
      </c>
      <c r="I275" s="145">
        <v>6000</v>
      </c>
      <c r="J275" s="132">
        <v>6000</v>
      </c>
      <c r="K275" s="146">
        <v>6000</v>
      </c>
      <c r="L275" s="146">
        <v>6000</v>
      </c>
      <c r="M275" s="146">
        <v>0</v>
      </c>
      <c r="N275" s="146">
        <v>0</v>
      </c>
      <c r="O275" s="146">
        <v>0</v>
      </c>
      <c r="P275" s="146">
        <v>0</v>
      </c>
      <c r="Q275" s="146">
        <v>0</v>
      </c>
      <c r="R275" s="146">
        <v>0</v>
      </c>
      <c r="S275" s="146">
        <v>0</v>
      </c>
      <c r="T275" s="136">
        <v>0</v>
      </c>
      <c r="U275" s="131">
        <v>0</v>
      </c>
      <c r="V275" s="131">
        <v>0</v>
      </c>
    </row>
    <row r="276" spans="1:22" ht="30" customHeight="1">
      <c r="A276" s="140"/>
      <c r="B276" s="140"/>
      <c r="C276" s="141"/>
      <c r="D276" s="142" t="s">
        <v>531</v>
      </c>
      <c r="E276" s="143" t="s">
        <v>235</v>
      </c>
      <c r="F276" s="130"/>
      <c r="G276" s="129"/>
      <c r="H276" s="144">
        <v>0</v>
      </c>
      <c r="I276" s="145">
        <v>1000000</v>
      </c>
      <c r="J276" s="132">
        <v>1000000</v>
      </c>
      <c r="K276" s="146">
        <v>1000000</v>
      </c>
      <c r="L276" s="146">
        <v>1000000</v>
      </c>
      <c r="M276" s="146">
        <v>0</v>
      </c>
      <c r="N276" s="146">
        <v>0</v>
      </c>
      <c r="O276" s="146">
        <v>0</v>
      </c>
      <c r="P276" s="146">
        <v>0</v>
      </c>
      <c r="Q276" s="146">
        <v>0</v>
      </c>
      <c r="R276" s="146">
        <v>0</v>
      </c>
      <c r="S276" s="146">
        <v>0</v>
      </c>
      <c r="T276" s="136">
        <v>0</v>
      </c>
      <c r="U276" s="131">
        <v>0</v>
      </c>
      <c r="V276" s="131">
        <v>0</v>
      </c>
    </row>
    <row r="277" spans="1:22" ht="30" customHeight="1">
      <c r="A277" s="140" t="s">
        <v>102</v>
      </c>
      <c r="B277" s="140" t="s">
        <v>106</v>
      </c>
      <c r="C277" s="141" t="s">
        <v>110</v>
      </c>
      <c r="D277" s="142" t="s">
        <v>172</v>
      </c>
      <c r="E277" s="143" t="s">
        <v>204</v>
      </c>
      <c r="F277" s="130" t="s">
        <v>235</v>
      </c>
      <c r="G277" s="129" t="s">
        <v>453</v>
      </c>
      <c r="H277" s="144">
        <v>0</v>
      </c>
      <c r="I277" s="145">
        <v>610000</v>
      </c>
      <c r="J277" s="132">
        <v>610000</v>
      </c>
      <c r="K277" s="146">
        <v>610000</v>
      </c>
      <c r="L277" s="146">
        <v>610000</v>
      </c>
      <c r="M277" s="146">
        <v>0</v>
      </c>
      <c r="N277" s="146">
        <v>0</v>
      </c>
      <c r="O277" s="146">
        <v>0</v>
      </c>
      <c r="P277" s="146">
        <v>0</v>
      </c>
      <c r="Q277" s="146">
        <v>0</v>
      </c>
      <c r="R277" s="146">
        <v>0</v>
      </c>
      <c r="S277" s="146">
        <v>0</v>
      </c>
      <c r="T277" s="136">
        <v>0</v>
      </c>
      <c r="U277" s="131">
        <v>0</v>
      </c>
      <c r="V277" s="131">
        <v>0</v>
      </c>
    </row>
    <row r="278" spans="1:22" ht="30" customHeight="1">
      <c r="A278" s="140" t="s">
        <v>102</v>
      </c>
      <c r="B278" s="140" t="s">
        <v>106</v>
      </c>
      <c r="C278" s="141" t="s">
        <v>110</v>
      </c>
      <c r="D278" s="142" t="s">
        <v>172</v>
      </c>
      <c r="E278" s="143" t="s">
        <v>204</v>
      </c>
      <c r="F278" s="130" t="s">
        <v>235</v>
      </c>
      <c r="G278" s="129" t="s">
        <v>457</v>
      </c>
      <c r="H278" s="144">
        <v>0</v>
      </c>
      <c r="I278" s="145">
        <v>50000</v>
      </c>
      <c r="J278" s="132">
        <v>50000</v>
      </c>
      <c r="K278" s="146">
        <v>50000</v>
      </c>
      <c r="L278" s="146">
        <v>50000</v>
      </c>
      <c r="M278" s="146">
        <v>0</v>
      </c>
      <c r="N278" s="146">
        <v>0</v>
      </c>
      <c r="O278" s="146">
        <v>0</v>
      </c>
      <c r="P278" s="146">
        <v>0</v>
      </c>
      <c r="Q278" s="146">
        <v>0</v>
      </c>
      <c r="R278" s="146">
        <v>0</v>
      </c>
      <c r="S278" s="146">
        <v>0</v>
      </c>
      <c r="T278" s="136">
        <v>0</v>
      </c>
      <c r="U278" s="131">
        <v>0</v>
      </c>
      <c r="V278" s="131">
        <v>0</v>
      </c>
    </row>
    <row r="279" spans="1:22" ht="30" customHeight="1">
      <c r="A279" s="140" t="s">
        <v>102</v>
      </c>
      <c r="B279" s="140" t="s">
        <v>106</v>
      </c>
      <c r="C279" s="141" t="s">
        <v>110</v>
      </c>
      <c r="D279" s="142" t="s">
        <v>172</v>
      </c>
      <c r="E279" s="143" t="s">
        <v>204</v>
      </c>
      <c r="F279" s="130" t="s">
        <v>235</v>
      </c>
      <c r="G279" s="129" t="s">
        <v>459</v>
      </c>
      <c r="H279" s="144">
        <v>0</v>
      </c>
      <c r="I279" s="145">
        <v>150000</v>
      </c>
      <c r="J279" s="132">
        <v>150000</v>
      </c>
      <c r="K279" s="146">
        <v>150000</v>
      </c>
      <c r="L279" s="146">
        <v>150000</v>
      </c>
      <c r="M279" s="146">
        <v>0</v>
      </c>
      <c r="N279" s="146">
        <v>0</v>
      </c>
      <c r="O279" s="146">
        <v>0</v>
      </c>
      <c r="P279" s="146">
        <v>0</v>
      </c>
      <c r="Q279" s="146">
        <v>0</v>
      </c>
      <c r="R279" s="146">
        <v>0</v>
      </c>
      <c r="S279" s="146">
        <v>0</v>
      </c>
      <c r="T279" s="136">
        <v>0</v>
      </c>
      <c r="U279" s="131">
        <v>0</v>
      </c>
      <c r="V279" s="131">
        <v>0</v>
      </c>
    </row>
    <row r="280" spans="1:22" ht="30" customHeight="1">
      <c r="A280" s="140" t="s">
        <v>102</v>
      </c>
      <c r="B280" s="140" t="s">
        <v>106</v>
      </c>
      <c r="C280" s="141" t="s">
        <v>110</v>
      </c>
      <c r="D280" s="142" t="s">
        <v>172</v>
      </c>
      <c r="E280" s="143" t="s">
        <v>204</v>
      </c>
      <c r="F280" s="130" t="s">
        <v>235</v>
      </c>
      <c r="G280" s="129" t="s">
        <v>491</v>
      </c>
      <c r="H280" s="144">
        <v>0</v>
      </c>
      <c r="I280" s="145">
        <v>190000</v>
      </c>
      <c r="J280" s="132">
        <v>190000</v>
      </c>
      <c r="K280" s="146">
        <v>190000</v>
      </c>
      <c r="L280" s="146">
        <v>190000</v>
      </c>
      <c r="M280" s="146">
        <v>0</v>
      </c>
      <c r="N280" s="146">
        <v>0</v>
      </c>
      <c r="O280" s="146">
        <v>0</v>
      </c>
      <c r="P280" s="146">
        <v>0</v>
      </c>
      <c r="Q280" s="146">
        <v>0</v>
      </c>
      <c r="R280" s="146">
        <v>0</v>
      </c>
      <c r="S280" s="146">
        <v>0</v>
      </c>
      <c r="T280" s="136">
        <v>0</v>
      </c>
      <c r="U280" s="131">
        <v>0</v>
      </c>
      <c r="V280" s="131">
        <v>0</v>
      </c>
    </row>
    <row r="281" spans="1:22" ht="30" customHeight="1">
      <c r="A281" s="140"/>
      <c r="B281" s="140"/>
      <c r="C281" s="141"/>
      <c r="D281" s="142" t="s">
        <v>532</v>
      </c>
      <c r="E281" s="143" t="s">
        <v>236</v>
      </c>
      <c r="F281" s="130"/>
      <c r="G281" s="129"/>
      <c r="H281" s="144">
        <v>78</v>
      </c>
      <c r="I281" s="145">
        <v>110967</v>
      </c>
      <c r="J281" s="132">
        <v>149068</v>
      </c>
      <c r="K281" s="146">
        <v>149068</v>
      </c>
      <c r="L281" s="146">
        <v>149068</v>
      </c>
      <c r="M281" s="146">
        <v>0</v>
      </c>
      <c r="N281" s="146">
        <v>0</v>
      </c>
      <c r="O281" s="146">
        <v>0</v>
      </c>
      <c r="P281" s="146">
        <v>0</v>
      </c>
      <c r="Q281" s="146">
        <v>0</v>
      </c>
      <c r="R281" s="146">
        <v>0</v>
      </c>
      <c r="S281" s="146">
        <v>0</v>
      </c>
      <c r="T281" s="136">
        <v>0</v>
      </c>
      <c r="U281" s="131">
        <v>0</v>
      </c>
      <c r="V281" s="131">
        <v>0</v>
      </c>
    </row>
    <row r="282" spans="1:22" ht="30" customHeight="1">
      <c r="A282" s="140" t="s">
        <v>102</v>
      </c>
      <c r="B282" s="140" t="s">
        <v>106</v>
      </c>
      <c r="C282" s="141" t="s">
        <v>110</v>
      </c>
      <c r="D282" s="142" t="s">
        <v>174</v>
      </c>
      <c r="E282" s="143" t="s">
        <v>204</v>
      </c>
      <c r="F282" s="130" t="s">
        <v>236</v>
      </c>
      <c r="G282" s="129" t="s">
        <v>434</v>
      </c>
      <c r="H282" s="144">
        <v>4</v>
      </c>
      <c r="I282" s="145">
        <v>5950</v>
      </c>
      <c r="J282" s="132">
        <v>23800</v>
      </c>
      <c r="K282" s="146">
        <v>23800</v>
      </c>
      <c r="L282" s="146">
        <v>23800</v>
      </c>
      <c r="M282" s="146">
        <v>0</v>
      </c>
      <c r="N282" s="146">
        <v>0</v>
      </c>
      <c r="O282" s="146">
        <v>0</v>
      </c>
      <c r="P282" s="146">
        <v>0</v>
      </c>
      <c r="Q282" s="146">
        <v>0</v>
      </c>
      <c r="R282" s="146">
        <v>0</v>
      </c>
      <c r="S282" s="146">
        <v>0</v>
      </c>
      <c r="T282" s="136">
        <v>0</v>
      </c>
      <c r="U282" s="131">
        <v>0</v>
      </c>
      <c r="V282" s="131">
        <v>0</v>
      </c>
    </row>
    <row r="283" spans="1:22" ht="30" customHeight="1">
      <c r="A283" s="140" t="s">
        <v>102</v>
      </c>
      <c r="B283" s="140" t="s">
        <v>106</v>
      </c>
      <c r="C283" s="141" t="s">
        <v>110</v>
      </c>
      <c r="D283" s="142" t="s">
        <v>174</v>
      </c>
      <c r="E283" s="143" t="s">
        <v>204</v>
      </c>
      <c r="F283" s="130" t="s">
        <v>236</v>
      </c>
      <c r="G283" s="129" t="s">
        <v>469</v>
      </c>
      <c r="H283" s="144">
        <v>2</v>
      </c>
      <c r="I283" s="145">
        <v>6780</v>
      </c>
      <c r="J283" s="132">
        <v>13560</v>
      </c>
      <c r="K283" s="146">
        <v>13560</v>
      </c>
      <c r="L283" s="146">
        <v>13560</v>
      </c>
      <c r="M283" s="146">
        <v>0</v>
      </c>
      <c r="N283" s="146">
        <v>0</v>
      </c>
      <c r="O283" s="146">
        <v>0</v>
      </c>
      <c r="P283" s="146">
        <v>0</v>
      </c>
      <c r="Q283" s="146">
        <v>0</v>
      </c>
      <c r="R283" s="146">
        <v>0</v>
      </c>
      <c r="S283" s="146">
        <v>0</v>
      </c>
      <c r="T283" s="136">
        <v>0</v>
      </c>
      <c r="U283" s="131">
        <v>0</v>
      </c>
      <c r="V283" s="131">
        <v>0</v>
      </c>
    </row>
    <row r="284" spans="1:22" ht="30" customHeight="1">
      <c r="A284" s="140" t="s">
        <v>102</v>
      </c>
      <c r="B284" s="140" t="s">
        <v>106</v>
      </c>
      <c r="C284" s="141" t="s">
        <v>110</v>
      </c>
      <c r="D284" s="142" t="s">
        <v>174</v>
      </c>
      <c r="E284" s="143" t="s">
        <v>204</v>
      </c>
      <c r="F284" s="130" t="s">
        <v>236</v>
      </c>
      <c r="G284" s="129" t="s">
        <v>470</v>
      </c>
      <c r="H284" s="144">
        <v>1</v>
      </c>
      <c r="I284" s="145">
        <v>15000</v>
      </c>
      <c r="J284" s="132">
        <v>15000</v>
      </c>
      <c r="K284" s="146">
        <v>15000</v>
      </c>
      <c r="L284" s="146">
        <v>15000</v>
      </c>
      <c r="M284" s="146">
        <v>0</v>
      </c>
      <c r="N284" s="146">
        <v>0</v>
      </c>
      <c r="O284" s="146">
        <v>0</v>
      </c>
      <c r="P284" s="146">
        <v>0</v>
      </c>
      <c r="Q284" s="146">
        <v>0</v>
      </c>
      <c r="R284" s="146">
        <v>0</v>
      </c>
      <c r="S284" s="146">
        <v>0</v>
      </c>
      <c r="T284" s="136">
        <v>0</v>
      </c>
      <c r="U284" s="131">
        <v>0</v>
      </c>
      <c r="V284" s="131">
        <v>0</v>
      </c>
    </row>
    <row r="285" spans="1:22" ht="20.25" customHeight="1">
      <c r="A285" s="140" t="s">
        <v>102</v>
      </c>
      <c r="B285" s="140" t="s">
        <v>106</v>
      </c>
      <c r="C285" s="141" t="s">
        <v>110</v>
      </c>
      <c r="D285" s="142" t="s">
        <v>174</v>
      </c>
      <c r="E285" s="143" t="s">
        <v>204</v>
      </c>
      <c r="F285" s="130" t="s">
        <v>236</v>
      </c>
      <c r="G285" s="129" t="s">
        <v>438</v>
      </c>
      <c r="H285" s="144">
        <v>4</v>
      </c>
      <c r="I285" s="145">
        <v>1900</v>
      </c>
      <c r="J285" s="132">
        <v>7600</v>
      </c>
      <c r="K285" s="146">
        <v>7600</v>
      </c>
      <c r="L285" s="146">
        <v>7600</v>
      </c>
      <c r="M285" s="146">
        <v>0</v>
      </c>
      <c r="N285" s="146">
        <v>0</v>
      </c>
      <c r="O285" s="146">
        <v>0</v>
      </c>
      <c r="P285" s="146">
        <v>0</v>
      </c>
      <c r="Q285" s="146">
        <v>0</v>
      </c>
      <c r="R285" s="146">
        <v>0</v>
      </c>
      <c r="S285" s="146">
        <v>0</v>
      </c>
      <c r="T285" s="136">
        <v>0</v>
      </c>
      <c r="U285" s="131">
        <v>0</v>
      </c>
      <c r="V285" s="131">
        <v>0</v>
      </c>
    </row>
    <row r="286" spans="1:22" ht="30" customHeight="1">
      <c r="A286" s="140" t="s">
        <v>102</v>
      </c>
      <c r="B286" s="140" t="s">
        <v>106</v>
      </c>
      <c r="C286" s="141" t="s">
        <v>110</v>
      </c>
      <c r="D286" s="142" t="s">
        <v>174</v>
      </c>
      <c r="E286" s="143" t="s">
        <v>204</v>
      </c>
      <c r="F286" s="130" t="s">
        <v>236</v>
      </c>
      <c r="G286" s="129" t="s">
        <v>464</v>
      </c>
      <c r="H286" s="144">
        <v>2</v>
      </c>
      <c r="I286" s="145">
        <v>20928</v>
      </c>
      <c r="J286" s="132">
        <v>20928</v>
      </c>
      <c r="K286" s="146">
        <v>20928</v>
      </c>
      <c r="L286" s="146">
        <v>20928</v>
      </c>
      <c r="M286" s="146">
        <v>0</v>
      </c>
      <c r="N286" s="146">
        <v>0</v>
      </c>
      <c r="O286" s="146">
        <v>0</v>
      </c>
      <c r="P286" s="146">
        <v>0</v>
      </c>
      <c r="Q286" s="146">
        <v>0</v>
      </c>
      <c r="R286" s="146">
        <v>0</v>
      </c>
      <c r="S286" s="146">
        <v>0</v>
      </c>
      <c r="T286" s="136">
        <v>0</v>
      </c>
      <c r="U286" s="131">
        <v>0</v>
      </c>
      <c r="V286" s="131">
        <v>0</v>
      </c>
    </row>
    <row r="287" spans="1:22" ht="20.25" customHeight="1">
      <c r="A287" s="140" t="s">
        <v>102</v>
      </c>
      <c r="B287" s="140" t="s">
        <v>106</v>
      </c>
      <c r="C287" s="141" t="s">
        <v>110</v>
      </c>
      <c r="D287" s="142" t="s">
        <v>174</v>
      </c>
      <c r="E287" s="143" t="s">
        <v>204</v>
      </c>
      <c r="F287" s="130" t="s">
        <v>236</v>
      </c>
      <c r="G287" s="129" t="s">
        <v>465</v>
      </c>
      <c r="H287" s="144">
        <v>1</v>
      </c>
      <c r="I287" s="145">
        <v>2000</v>
      </c>
      <c r="J287" s="132">
        <v>2000</v>
      </c>
      <c r="K287" s="146">
        <v>2000</v>
      </c>
      <c r="L287" s="146">
        <v>2000</v>
      </c>
      <c r="M287" s="146">
        <v>0</v>
      </c>
      <c r="N287" s="146">
        <v>0</v>
      </c>
      <c r="O287" s="146">
        <v>0</v>
      </c>
      <c r="P287" s="146">
        <v>0</v>
      </c>
      <c r="Q287" s="146">
        <v>0</v>
      </c>
      <c r="R287" s="146">
        <v>0</v>
      </c>
      <c r="S287" s="146">
        <v>0</v>
      </c>
      <c r="T287" s="136">
        <v>0</v>
      </c>
      <c r="U287" s="131">
        <v>0</v>
      </c>
      <c r="V287" s="131">
        <v>0</v>
      </c>
    </row>
    <row r="288" spans="1:22" ht="20.25" customHeight="1">
      <c r="A288" s="140" t="s">
        <v>102</v>
      </c>
      <c r="B288" s="140" t="s">
        <v>106</v>
      </c>
      <c r="C288" s="141" t="s">
        <v>110</v>
      </c>
      <c r="D288" s="142" t="s">
        <v>174</v>
      </c>
      <c r="E288" s="143" t="s">
        <v>204</v>
      </c>
      <c r="F288" s="130" t="s">
        <v>236</v>
      </c>
      <c r="G288" s="129" t="s">
        <v>533</v>
      </c>
      <c r="H288" s="144">
        <v>1</v>
      </c>
      <c r="I288" s="145">
        <v>8000</v>
      </c>
      <c r="J288" s="132">
        <v>8000</v>
      </c>
      <c r="K288" s="146">
        <v>8000</v>
      </c>
      <c r="L288" s="146">
        <v>8000</v>
      </c>
      <c r="M288" s="146">
        <v>0</v>
      </c>
      <c r="N288" s="146">
        <v>0</v>
      </c>
      <c r="O288" s="146">
        <v>0</v>
      </c>
      <c r="P288" s="146">
        <v>0</v>
      </c>
      <c r="Q288" s="146">
        <v>0</v>
      </c>
      <c r="R288" s="146">
        <v>0</v>
      </c>
      <c r="S288" s="146">
        <v>0</v>
      </c>
      <c r="T288" s="136">
        <v>0</v>
      </c>
      <c r="U288" s="131">
        <v>0</v>
      </c>
      <c r="V288" s="131">
        <v>0</v>
      </c>
    </row>
    <row r="289" spans="1:22" ht="20.25" customHeight="1">
      <c r="A289" s="140" t="s">
        <v>102</v>
      </c>
      <c r="B289" s="140" t="s">
        <v>106</v>
      </c>
      <c r="C289" s="141" t="s">
        <v>110</v>
      </c>
      <c r="D289" s="142" t="s">
        <v>174</v>
      </c>
      <c r="E289" s="143" t="s">
        <v>204</v>
      </c>
      <c r="F289" s="130" t="s">
        <v>236</v>
      </c>
      <c r="G289" s="129" t="s">
        <v>458</v>
      </c>
      <c r="H289" s="144">
        <v>60</v>
      </c>
      <c r="I289" s="145">
        <v>409</v>
      </c>
      <c r="J289" s="132">
        <v>8180</v>
      </c>
      <c r="K289" s="146">
        <v>8180</v>
      </c>
      <c r="L289" s="146">
        <v>8180</v>
      </c>
      <c r="M289" s="146">
        <v>0</v>
      </c>
      <c r="N289" s="146">
        <v>0</v>
      </c>
      <c r="O289" s="146">
        <v>0</v>
      </c>
      <c r="P289" s="146">
        <v>0</v>
      </c>
      <c r="Q289" s="146">
        <v>0</v>
      </c>
      <c r="R289" s="146">
        <v>0</v>
      </c>
      <c r="S289" s="146">
        <v>0</v>
      </c>
      <c r="T289" s="136">
        <v>0</v>
      </c>
      <c r="U289" s="131">
        <v>0</v>
      </c>
      <c r="V289" s="131">
        <v>0</v>
      </c>
    </row>
    <row r="290" spans="1:22" ht="30" customHeight="1">
      <c r="A290" s="140" t="s">
        <v>102</v>
      </c>
      <c r="B290" s="140" t="s">
        <v>106</v>
      </c>
      <c r="C290" s="141" t="s">
        <v>110</v>
      </c>
      <c r="D290" s="142" t="s">
        <v>174</v>
      </c>
      <c r="E290" s="143" t="s">
        <v>204</v>
      </c>
      <c r="F290" s="130" t="s">
        <v>236</v>
      </c>
      <c r="G290" s="129" t="s">
        <v>534</v>
      </c>
      <c r="H290" s="144">
        <v>2</v>
      </c>
      <c r="I290" s="145">
        <v>30000</v>
      </c>
      <c r="J290" s="132">
        <v>30000</v>
      </c>
      <c r="K290" s="146">
        <v>30000</v>
      </c>
      <c r="L290" s="146">
        <v>30000</v>
      </c>
      <c r="M290" s="146">
        <v>0</v>
      </c>
      <c r="N290" s="146">
        <v>0</v>
      </c>
      <c r="O290" s="146">
        <v>0</v>
      </c>
      <c r="P290" s="146">
        <v>0</v>
      </c>
      <c r="Q290" s="146">
        <v>0</v>
      </c>
      <c r="R290" s="146">
        <v>0</v>
      </c>
      <c r="S290" s="146">
        <v>0</v>
      </c>
      <c r="T290" s="136">
        <v>0</v>
      </c>
      <c r="U290" s="131">
        <v>0</v>
      </c>
      <c r="V290" s="131">
        <v>0</v>
      </c>
    </row>
    <row r="291" spans="1:22" ht="30" customHeight="1">
      <c r="A291" s="140" t="s">
        <v>102</v>
      </c>
      <c r="B291" s="140" t="s">
        <v>106</v>
      </c>
      <c r="C291" s="141" t="s">
        <v>110</v>
      </c>
      <c r="D291" s="142" t="s">
        <v>174</v>
      </c>
      <c r="E291" s="143" t="s">
        <v>204</v>
      </c>
      <c r="F291" s="130" t="s">
        <v>236</v>
      </c>
      <c r="G291" s="129" t="s">
        <v>459</v>
      </c>
      <c r="H291" s="144">
        <v>1</v>
      </c>
      <c r="I291" s="145">
        <v>20000</v>
      </c>
      <c r="J291" s="132">
        <v>20000</v>
      </c>
      <c r="K291" s="146">
        <v>20000</v>
      </c>
      <c r="L291" s="146">
        <v>20000</v>
      </c>
      <c r="M291" s="146">
        <v>0</v>
      </c>
      <c r="N291" s="146">
        <v>0</v>
      </c>
      <c r="O291" s="146">
        <v>0</v>
      </c>
      <c r="P291" s="146">
        <v>0</v>
      </c>
      <c r="Q291" s="146">
        <v>0</v>
      </c>
      <c r="R291" s="146">
        <v>0</v>
      </c>
      <c r="S291" s="146">
        <v>0</v>
      </c>
      <c r="T291" s="136">
        <v>0</v>
      </c>
      <c r="U291" s="131">
        <v>0</v>
      </c>
      <c r="V291" s="131">
        <v>0</v>
      </c>
    </row>
    <row r="292" spans="1:22" ht="30" customHeight="1">
      <c r="A292" s="140"/>
      <c r="B292" s="140"/>
      <c r="C292" s="141"/>
      <c r="D292" s="142" t="s">
        <v>535</v>
      </c>
      <c r="E292" s="143" t="s">
        <v>237</v>
      </c>
      <c r="F292" s="130"/>
      <c r="G292" s="129"/>
      <c r="H292" s="144">
        <v>642</v>
      </c>
      <c r="I292" s="145">
        <v>635860</v>
      </c>
      <c r="J292" s="132">
        <v>930275</v>
      </c>
      <c r="K292" s="146">
        <v>930275</v>
      </c>
      <c r="L292" s="146">
        <v>930275</v>
      </c>
      <c r="M292" s="146">
        <v>0</v>
      </c>
      <c r="N292" s="146">
        <v>0</v>
      </c>
      <c r="O292" s="146">
        <v>0</v>
      </c>
      <c r="P292" s="146">
        <v>0</v>
      </c>
      <c r="Q292" s="146">
        <v>0</v>
      </c>
      <c r="R292" s="146">
        <v>0</v>
      </c>
      <c r="S292" s="146">
        <v>0</v>
      </c>
      <c r="T292" s="136">
        <v>0</v>
      </c>
      <c r="U292" s="131">
        <v>0</v>
      </c>
      <c r="V292" s="131">
        <v>0</v>
      </c>
    </row>
    <row r="293" spans="1:22" ht="30" customHeight="1">
      <c r="A293" s="140" t="s">
        <v>102</v>
      </c>
      <c r="B293" s="140" t="s">
        <v>106</v>
      </c>
      <c r="C293" s="141" t="s">
        <v>110</v>
      </c>
      <c r="D293" s="142" t="s">
        <v>176</v>
      </c>
      <c r="E293" s="143" t="s">
        <v>204</v>
      </c>
      <c r="F293" s="130" t="s">
        <v>237</v>
      </c>
      <c r="G293" s="129" t="s">
        <v>441</v>
      </c>
      <c r="H293" s="144">
        <v>4</v>
      </c>
      <c r="I293" s="145">
        <v>8000</v>
      </c>
      <c r="J293" s="132">
        <v>32000</v>
      </c>
      <c r="K293" s="146">
        <v>32000</v>
      </c>
      <c r="L293" s="146">
        <v>32000</v>
      </c>
      <c r="M293" s="146">
        <v>0</v>
      </c>
      <c r="N293" s="146">
        <v>0</v>
      </c>
      <c r="O293" s="146">
        <v>0</v>
      </c>
      <c r="P293" s="146">
        <v>0</v>
      </c>
      <c r="Q293" s="146">
        <v>0</v>
      </c>
      <c r="R293" s="146">
        <v>0</v>
      </c>
      <c r="S293" s="146">
        <v>0</v>
      </c>
      <c r="T293" s="136">
        <v>0</v>
      </c>
      <c r="U293" s="131">
        <v>0</v>
      </c>
      <c r="V293" s="131">
        <v>0</v>
      </c>
    </row>
    <row r="294" spans="1:22" ht="20.25" customHeight="1">
      <c r="A294" s="140" t="s">
        <v>102</v>
      </c>
      <c r="B294" s="140" t="s">
        <v>106</v>
      </c>
      <c r="C294" s="141" t="s">
        <v>110</v>
      </c>
      <c r="D294" s="142" t="s">
        <v>176</v>
      </c>
      <c r="E294" s="143" t="s">
        <v>204</v>
      </c>
      <c r="F294" s="130" t="s">
        <v>237</v>
      </c>
      <c r="G294" s="129" t="s">
        <v>452</v>
      </c>
      <c r="H294" s="144">
        <v>260</v>
      </c>
      <c r="I294" s="145">
        <v>25</v>
      </c>
      <c r="J294" s="132">
        <v>6500</v>
      </c>
      <c r="K294" s="146">
        <v>6500</v>
      </c>
      <c r="L294" s="146">
        <v>6500</v>
      </c>
      <c r="M294" s="146">
        <v>0</v>
      </c>
      <c r="N294" s="146">
        <v>0</v>
      </c>
      <c r="O294" s="146">
        <v>0</v>
      </c>
      <c r="P294" s="146">
        <v>0</v>
      </c>
      <c r="Q294" s="146">
        <v>0</v>
      </c>
      <c r="R294" s="146">
        <v>0</v>
      </c>
      <c r="S294" s="146">
        <v>0</v>
      </c>
      <c r="T294" s="136">
        <v>0</v>
      </c>
      <c r="U294" s="131">
        <v>0</v>
      </c>
      <c r="V294" s="131">
        <v>0</v>
      </c>
    </row>
    <row r="295" spans="1:22" ht="30" customHeight="1">
      <c r="A295" s="140" t="s">
        <v>102</v>
      </c>
      <c r="B295" s="140" t="s">
        <v>106</v>
      </c>
      <c r="C295" s="141" t="s">
        <v>110</v>
      </c>
      <c r="D295" s="142" t="s">
        <v>176</v>
      </c>
      <c r="E295" s="143" t="s">
        <v>204</v>
      </c>
      <c r="F295" s="130" t="s">
        <v>237</v>
      </c>
      <c r="G295" s="129" t="s">
        <v>453</v>
      </c>
      <c r="H295" s="144">
        <v>1</v>
      </c>
      <c r="I295" s="145">
        <v>30000</v>
      </c>
      <c r="J295" s="132">
        <v>30000</v>
      </c>
      <c r="K295" s="146">
        <v>30000</v>
      </c>
      <c r="L295" s="146">
        <v>30000</v>
      </c>
      <c r="M295" s="146">
        <v>0</v>
      </c>
      <c r="N295" s="146">
        <v>0</v>
      </c>
      <c r="O295" s="146">
        <v>0</v>
      </c>
      <c r="P295" s="146">
        <v>0</v>
      </c>
      <c r="Q295" s="146">
        <v>0</v>
      </c>
      <c r="R295" s="146">
        <v>0</v>
      </c>
      <c r="S295" s="146">
        <v>0</v>
      </c>
      <c r="T295" s="136">
        <v>0</v>
      </c>
      <c r="U295" s="131">
        <v>0</v>
      </c>
      <c r="V295" s="131">
        <v>0</v>
      </c>
    </row>
    <row r="296" spans="1:22" ht="20.25" customHeight="1">
      <c r="A296" s="140" t="s">
        <v>102</v>
      </c>
      <c r="B296" s="140" t="s">
        <v>106</v>
      </c>
      <c r="C296" s="141" t="s">
        <v>110</v>
      </c>
      <c r="D296" s="142" t="s">
        <v>176</v>
      </c>
      <c r="E296" s="143" t="s">
        <v>204</v>
      </c>
      <c r="F296" s="130" t="s">
        <v>237</v>
      </c>
      <c r="G296" s="129" t="s">
        <v>457</v>
      </c>
      <c r="H296" s="144">
        <v>1</v>
      </c>
      <c r="I296" s="145">
        <v>6000</v>
      </c>
      <c r="J296" s="132">
        <v>6000</v>
      </c>
      <c r="K296" s="146">
        <v>6000</v>
      </c>
      <c r="L296" s="146">
        <v>6000</v>
      </c>
      <c r="M296" s="146">
        <v>0</v>
      </c>
      <c r="N296" s="146">
        <v>0</v>
      </c>
      <c r="O296" s="146">
        <v>0</v>
      </c>
      <c r="P296" s="146">
        <v>0</v>
      </c>
      <c r="Q296" s="146">
        <v>0</v>
      </c>
      <c r="R296" s="146">
        <v>0</v>
      </c>
      <c r="S296" s="146">
        <v>0</v>
      </c>
      <c r="T296" s="136">
        <v>0</v>
      </c>
      <c r="U296" s="131">
        <v>0</v>
      </c>
      <c r="V296" s="131">
        <v>0</v>
      </c>
    </row>
    <row r="297" spans="1:22" ht="20.25" customHeight="1">
      <c r="A297" s="140" t="s">
        <v>102</v>
      </c>
      <c r="B297" s="140" t="s">
        <v>106</v>
      </c>
      <c r="C297" s="141" t="s">
        <v>110</v>
      </c>
      <c r="D297" s="142" t="s">
        <v>176</v>
      </c>
      <c r="E297" s="143" t="s">
        <v>204</v>
      </c>
      <c r="F297" s="130" t="s">
        <v>237</v>
      </c>
      <c r="G297" s="129" t="s">
        <v>447</v>
      </c>
      <c r="H297" s="144">
        <v>1</v>
      </c>
      <c r="I297" s="145">
        <v>6000</v>
      </c>
      <c r="J297" s="132">
        <v>6000</v>
      </c>
      <c r="K297" s="146">
        <v>6000</v>
      </c>
      <c r="L297" s="146">
        <v>6000</v>
      </c>
      <c r="M297" s="146">
        <v>0</v>
      </c>
      <c r="N297" s="146">
        <v>0</v>
      </c>
      <c r="O297" s="146">
        <v>0</v>
      </c>
      <c r="P297" s="146">
        <v>0</v>
      </c>
      <c r="Q297" s="146">
        <v>0</v>
      </c>
      <c r="R297" s="146">
        <v>0</v>
      </c>
      <c r="S297" s="146">
        <v>0</v>
      </c>
      <c r="T297" s="136">
        <v>0</v>
      </c>
      <c r="U297" s="131">
        <v>0</v>
      </c>
      <c r="V297" s="131">
        <v>0</v>
      </c>
    </row>
    <row r="298" spans="1:22" ht="20.25" customHeight="1">
      <c r="A298" s="140" t="s">
        <v>102</v>
      </c>
      <c r="B298" s="140" t="s">
        <v>106</v>
      </c>
      <c r="C298" s="141" t="s">
        <v>110</v>
      </c>
      <c r="D298" s="142" t="s">
        <v>176</v>
      </c>
      <c r="E298" s="143" t="s">
        <v>204</v>
      </c>
      <c r="F298" s="130" t="s">
        <v>237</v>
      </c>
      <c r="G298" s="129" t="s">
        <v>504</v>
      </c>
      <c r="H298" s="144">
        <v>1</v>
      </c>
      <c r="I298" s="145">
        <v>3000</v>
      </c>
      <c r="J298" s="132">
        <v>3000</v>
      </c>
      <c r="K298" s="146">
        <v>3000</v>
      </c>
      <c r="L298" s="146">
        <v>3000</v>
      </c>
      <c r="M298" s="146">
        <v>0</v>
      </c>
      <c r="N298" s="146">
        <v>0</v>
      </c>
      <c r="O298" s="146">
        <v>0</v>
      </c>
      <c r="P298" s="146">
        <v>0</v>
      </c>
      <c r="Q298" s="146">
        <v>0</v>
      </c>
      <c r="R298" s="146">
        <v>0</v>
      </c>
      <c r="S298" s="146">
        <v>0</v>
      </c>
      <c r="T298" s="136">
        <v>0</v>
      </c>
      <c r="U298" s="131">
        <v>0</v>
      </c>
      <c r="V298" s="131">
        <v>0</v>
      </c>
    </row>
    <row r="299" spans="1:22" ht="30" customHeight="1">
      <c r="A299" s="140" t="s">
        <v>102</v>
      </c>
      <c r="B299" s="140" t="s">
        <v>106</v>
      </c>
      <c r="C299" s="141" t="s">
        <v>110</v>
      </c>
      <c r="D299" s="142" t="s">
        <v>176</v>
      </c>
      <c r="E299" s="143" t="s">
        <v>204</v>
      </c>
      <c r="F299" s="130" t="s">
        <v>237</v>
      </c>
      <c r="G299" s="129" t="s">
        <v>484</v>
      </c>
      <c r="H299" s="144">
        <v>12</v>
      </c>
      <c r="I299" s="145">
        <v>10000</v>
      </c>
      <c r="J299" s="132">
        <v>120000</v>
      </c>
      <c r="K299" s="146">
        <v>120000</v>
      </c>
      <c r="L299" s="146">
        <v>120000</v>
      </c>
      <c r="M299" s="146">
        <v>0</v>
      </c>
      <c r="N299" s="146">
        <v>0</v>
      </c>
      <c r="O299" s="146">
        <v>0</v>
      </c>
      <c r="P299" s="146">
        <v>0</v>
      </c>
      <c r="Q299" s="146">
        <v>0</v>
      </c>
      <c r="R299" s="146">
        <v>0</v>
      </c>
      <c r="S299" s="146">
        <v>0</v>
      </c>
      <c r="T299" s="136">
        <v>0</v>
      </c>
      <c r="U299" s="131">
        <v>0</v>
      </c>
      <c r="V299" s="131">
        <v>0</v>
      </c>
    </row>
    <row r="300" spans="1:22" ht="30" customHeight="1">
      <c r="A300" s="140" t="s">
        <v>102</v>
      </c>
      <c r="B300" s="140" t="s">
        <v>106</v>
      </c>
      <c r="C300" s="141" t="s">
        <v>110</v>
      </c>
      <c r="D300" s="142" t="s">
        <v>176</v>
      </c>
      <c r="E300" s="143" t="s">
        <v>204</v>
      </c>
      <c r="F300" s="130" t="s">
        <v>237</v>
      </c>
      <c r="G300" s="129" t="s">
        <v>477</v>
      </c>
      <c r="H300" s="144">
        <v>351</v>
      </c>
      <c r="I300" s="145">
        <v>1835</v>
      </c>
      <c r="J300" s="132">
        <v>128775</v>
      </c>
      <c r="K300" s="146">
        <v>128775</v>
      </c>
      <c r="L300" s="146">
        <v>128775</v>
      </c>
      <c r="M300" s="146">
        <v>0</v>
      </c>
      <c r="N300" s="146">
        <v>0</v>
      </c>
      <c r="O300" s="146">
        <v>0</v>
      </c>
      <c r="P300" s="146">
        <v>0</v>
      </c>
      <c r="Q300" s="146">
        <v>0</v>
      </c>
      <c r="R300" s="146">
        <v>0</v>
      </c>
      <c r="S300" s="146">
        <v>0</v>
      </c>
      <c r="T300" s="136">
        <v>0</v>
      </c>
      <c r="U300" s="131">
        <v>0</v>
      </c>
      <c r="V300" s="131">
        <v>0</v>
      </c>
    </row>
    <row r="301" spans="1:22" ht="30" customHeight="1">
      <c r="A301" s="140" t="s">
        <v>102</v>
      </c>
      <c r="B301" s="140" t="s">
        <v>106</v>
      </c>
      <c r="C301" s="141" t="s">
        <v>110</v>
      </c>
      <c r="D301" s="142" t="s">
        <v>176</v>
      </c>
      <c r="E301" s="143" t="s">
        <v>204</v>
      </c>
      <c r="F301" s="130" t="s">
        <v>237</v>
      </c>
      <c r="G301" s="129" t="s">
        <v>478</v>
      </c>
      <c r="H301" s="144">
        <v>3</v>
      </c>
      <c r="I301" s="145">
        <v>304500</v>
      </c>
      <c r="J301" s="132">
        <v>304500</v>
      </c>
      <c r="K301" s="146">
        <v>304500</v>
      </c>
      <c r="L301" s="146">
        <v>304500</v>
      </c>
      <c r="M301" s="146">
        <v>0</v>
      </c>
      <c r="N301" s="146">
        <v>0</v>
      </c>
      <c r="O301" s="146">
        <v>0</v>
      </c>
      <c r="P301" s="146">
        <v>0</v>
      </c>
      <c r="Q301" s="146">
        <v>0</v>
      </c>
      <c r="R301" s="146">
        <v>0</v>
      </c>
      <c r="S301" s="146">
        <v>0</v>
      </c>
      <c r="T301" s="136">
        <v>0</v>
      </c>
      <c r="U301" s="131">
        <v>0</v>
      </c>
      <c r="V301" s="131">
        <v>0</v>
      </c>
    </row>
    <row r="302" spans="1:22" ht="30" customHeight="1">
      <c r="A302" s="140" t="s">
        <v>102</v>
      </c>
      <c r="B302" s="140" t="s">
        <v>106</v>
      </c>
      <c r="C302" s="141" t="s">
        <v>110</v>
      </c>
      <c r="D302" s="142" t="s">
        <v>176</v>
      </c>
      <c r="E302" s="143" t="s">
        <v>204</v>
      </c>
      <c r="F302" s="130" t="s">
        <v>237</v>
      </c>
      <c r="G302" s="129" t="s">
        <v>479</v>
      </c>
      <c r="H302" s="144">
        <v>1</v>
      </c>
      <c r="I302" s="145">
        <v>251500</v>
      </c>
      <c r="J302" s="132">
        <v>251500</v>
      </c>
      <c r="K302" s="146">
        <v>251500</v>
      </c>
      <c r="L302" s="146">
        <v>251500</v>
      </c>
      <c r="M302" s="146">
        <v>0</v>
      </c>
      <c r="N302" s="146">
        <v>0</v>
      </c>
      <c r="O302" s="146">
        <v>0</v>
      </c>
      <c r="P302" s="146">
        <v>0</v>
      </c>
      <c r="Q302" s="146">
        <v>0</v>
      </c>
      <c r="R302" s="146">
        <v>0</v>
      </c>
      <c r="S302" s="146">
        <v>0</v>
      </c>
      <c r="T302" s="136">
        <v>0</v>
      </c>
      <c r="U302" s="131">
        <v>0</v>
      </c>
      <c r="V302" s="131">
        <v>0</v>
      </c>
    </row>
    <row r="303" spans="1:22" ht="30" customHeight="1">
      <c r="A303" s="140" t="s">
        <v>102</v>
      </c>
      <c r="B303" s="140" t="s">
        <v>106</v>
      </c>
      <c r="C303" s="141" t="s">
        <v>110</v>
      </c>
      <c r="D303" s="142" t="s">
        <v>176</v>
      </c>
      <c r="E303" s="143" t="s">
        <v>204</v>
      </c>
      <c r="F303" s="130" t="s">
        <v>237</v>
      </c>
      <c r="G303" s="129" t="s">
        <v>536</v>
      </c>
      <c r="H303" s="144">
        <v>7</v>
      </c>
      <c r="I303" s="145">
        <v>15000</v>
      </c>
      <c r="J303" s="132">
        <v>42000</v>
      </c>
      <c r="K303" s="146">
        <v>42000</v>
      </c>
      <c r="L303" s="146">
        <v>42000</v>
      </c>
      <c r="M303" s="146">
        <v>0</v>
      </c>
      <c r="N303" s="146">
        <v>0</v>
      </c>
      <c r="O303" s="146">
        <v>0</v>
      </c>
      <c r="P303" s="146">
        <v>0</v>
      </c>
      <c r="Q303" s="146">
        <v>0</v>
      </c>
      <c r="R303" s="146">
        <v>0</v>
      </c>
      <c r="S303" s="146">
        <v>0</v>
      </c>
      <c r="T303" s="136">
        <v>0</v>
      </c>
      <c r="U303" s="131">
        <v>0</v>
      </c>
      <c r="V303" s="131">
        <v>0</v>
      </c>
    </row>
    <row r="304" spans="1:22" ht="15" customHeight="1">
      <c r="A304" s="140"/>
      <c r="B304" s="140"/>
      <c r="C304" s="141"/>
      <c r="D304" s="142" t="s">
        <v>537</v>
      </c>
      <c r="E304" s="143" t="s">
        <v>238</v>
      </c>
      <c r="F304" s="130"/>
      <c r="G304" s="44"/>
      <c r="H304" s="145">
        <v>118</v>
      </c>
      <c r="I304" s="145">
        <v>89305</v>
      </c>
      <c r="J304" s="136">
        <v>0</v>
      </c>
      <c r="K304" s="136">
        <v>0</v>
      </c>
      <c r="L304" s="136">
        <v>0</v>
      </c>
      <c r="M304" s="136">
        <v>0</v>
      </c>
      <c r="N304" s="136">
        <v>0</v>
      </c>
      <c r="O304" s="136">
        <v>0</v>
      </c>
      <c r="P304" s="136">
        <v>0</v>
      </c>
      <c r="Q304" s="136">
        <v>0</v>
      </c>
      <c r="R304" s="136">
        <v>0</v>
      </c>
      <c r="S304" s="146">
        <v>0</v>
      </c>
      <c r="T304" s="136">
        <v>0</v>
      </c>
      <c r="U304" s="131">
        <v>0</v>
      </c>
      <c r="V304" s="131">
        <v>0</v>
      </c>
    </row>
    <row r="305" spans="1:22" ht="20.25" customHeight="1">
      <c r="A305" s="140" t="s">
        <v>102</v>
      </c>
      <c r="B305" s="140" t="s">
        <v>106</v>
      </c>
      <c r="C305" s="141" t="s">
        <v>110</v>
      </c>
      <c r="D305" s="142" t="s">
        <v>178</v>
      </c>
      <c r="E305" s="143" t="s">
        <v>204</v>
      </c>
      <c r="F305" s="130" t="s">
        <v>238</v>
      </c>
      <c r="G305" s="44" t="s">
        <v>434</v>
      </c>
      <c r="H305" s="145">
        <v>6</v>
      </c>
      <c r="I305" s="145">
        <v>4500</v>
      </c>
      <c r="J305" s="136">
        <f>H305*I305</f>
        <v>27000</v>
      </c>
      <c r="K305" s="136">
        <f aca="true" t="shared" si="1" ref="K305:K318">J305</f>
        <v>27000</v>
      </c>
      <c r="L305" s="136">
        <f aca="true" t="shared" si="2" ref="L305:L318">K305</f>
        <v>27000</v>
      </c>
      <c r="M305" s="136">
        <v>0</v>
      </c>
      <c r="N305" s="136">
        <v>0</v>
      </c>
      <c r="O305" s="136">
        <v>0</v>
      </c>
      <c r="P305" s="136">
        <v>0</v>
      </c>
      <c r="Q305" s="136">
        <v>0</v>
      </c>
      <c r="R305" s="136">
        <v>0</v>
      </c>
      <c r="S305" s="146">
        <v>0</v>
      </c>
      <c r="T305" s="136">
        <v>0</v>
      </c>
      <c r="U305" s="131">
        <v>0</v>
      </c>
      <c r="V305" s="131">
        <v>0</v>
      </c>
    </row>
    <row r="306" spans="1:22" ht="20.25" customHeight="1">
      <c r="A306" s="140" t="s">
        <v>102</v>
      </c>
      <c r="B306" s="140" t="s">
        <v>106</v>
      </c>
      <c r="C306" s="141" t="s">
        <v>110</v>
      </c>
      <c r="D306" s="142" t="s">
        <v>178</v>
      </c>
      <c r="E306" s="143" t="s">
        <v>204</v>
      </c>
      <c r="F306" s="130" t="s">
        <v>238</v>
      </c>
      <c r="G306" s="44" t="s">
        <v>469</v>
      </c>
      <c r="H306" s="145">
        <v>1</v>
      </c>
      <c r="I306" s="145">
        <v>5000</v>
      </c>
      <c r="J306" s="136">
        <f aca="true" t="shared" si="3" ref="J306:J318">H306*I306</f>
        <v>5000</v>
      </c>
      <c r="K306" s="136">
        <f t="shared" si="1"/>
        <v>5000</v>
      </c>
      <c r="L306" s="136">
        <f t="shared" si="2"/>
        <v>5000</v>
      </c>
      <c r="M306" s="136">
        <v>0</v>
      </c>
      <c r="N306" s="136">
        <v>0</v>
      </c>
      <c r="O306" s="136">
        <v>0</v>
      </c>
      <c r="P306" s="136">
        <v>0</v>
      </c>
      <c r="Q306" s="136">
        <v>0</v>
      </c>
      <c r="R306" s="136">
        <v>0</v>
      </c>
      <c r="S306" s="146">
        <v>0</v>
      </c>
      <c r="T306" s="136">
        <v>0</v>
      </c>
      <c r="U306" s="131">
        <v>0</v>
      </c>
      <c r="V306" s="131">
        <v>0</v>
      </c>
    </row>
    <row r="307" spans="1:22" ht="20.25" customHeight="1">
      <c r="A307" s="140" t="s">
        <v>102</v>
      </c>
      <c r="B307" s="140" t="s">
        <v>106</v>
      </c>
      <c r="C307" s="141" t="s">
        <v>110</v>
      </c>
      <c r="D307" s="142" t="s">
        <v>178</v>
      </c>
      <c r="E307" s="143" t="s">
        <v>204</v>
      </c>
      <c r="F307" s="130" t="s">
        <v>238</v>
      </c>
      <c r="G307" s="44" t="s">
        <v>436</v>
      </c>
      <c r="H307" s="145">
        <v>3</v>
      </c>
      <c r="I307" s="145">
        <v>1700</v>
      </c>
      <c r="J307" s="136">
        <f t="shared" si="3"/>
        <v>5100</v>
      </c>
      <c r="K307" s="136">
        <f t="shared" si="1"/>
        <v>5100</v>
      </c>
      <c r="L307" s="136">
        <f t="shared" si="2"/>
        <v>5100</v>
      </c>
      <c r="M307" s="136">
        <v>0</v>
      </c>
      <c r="N307" s="136">
        <v>0</v>
      </c>
      <c r="O307" s="136">
        <v>0</v>
      </c>
      <c r="P307" s="136">
        <v>0</v>
      </c>
      <c r="Q307" s="136">
        <v>0</v>
      </c>
      <c r="R307" s="136">
        <v>0</v>
      </c>
      <c r="S307" s="146">
        <v>0</v>
      </c>
      <c r="T307" s="136">
        <v>0</v>
      </c>
      <c r="U307" s="131">
        <v>0</v>
      </c>
      <c r="V307" s="131">
        <v>0</v>
      </c>
    </row>
    <row r="308" spans="1:22" ht="20.25" customHeight="1">
      <c r="A308" s="140" t="s">
        <v>102</v>
      </c>
      <c r="B308" s="140" t="s">
        <v>106</v>
      </c>
      <c r="C308" s="141" t="s">
        <v>110</v>
      </c>
      <c r="D308" s="142" t="s">
        <v>178</v>
      </c>
      <c r="E308" s="143" t="s">
        <v>204</v>
      </c>
      <c r="F308" s="130" t="s">
        <v>238</v>
      </c>
      <c r="G308" s="44" t="s">
        <v>470</v>
      </c>
      <c r="H308" s="145">
        <v>2</v>
      </c>
      <c r="I308" s="145">
        <v>5000</v>
      </c>
      <c r="J308" s="136">
        <f t="shared" si="3"/>
        <v>10000</v>
      </c>
      <c r="K308" s="136">
        <f t="shared" si="1"/>
        <v>10000</v>
      </c>
      <c r="L308" s="136">
        <f t="shared" si="2"/>
        <v>10000</v>
      </c>
      <c r="M308" s="136">
        <v>0</v>
      </c>
      <c r="N308" s="136">
        <v>0</v>
      </c>
      <c r="O308" s="136">
        <v>0</v>
      </c>
      <c r="P308" s="136">
        <v>0</v>
      </c>
      <c r="Q308" s="136">
        <v>0</v>
      </c>
      <c r="R308" s="136">
        <v>0</v>
      </c>
      <c r="S308" s="146">
        <v>0</v>
      </c>
      <c r="T308" s="136">
        <v>0</v>
      </c>
      <c r="U308" s="131">
        <v>0</v>
      </c>
      <c r="V308" s="131">
        <v>0</v>
      </c>
    </row>
    <row r="309" spans="1:22" ht="20.25" customHeight="1">
      <c r="A309" s="140" t="s">
        <v>102</v>
      </c>
      <c r="B309" s="140" t="s">
        <v>106</v>
      </c>
      <c r="C309" s="141" t="s">
        <v>110</v>
      </c>
      <c r="D309" s="142" t="s">
        <v>178</v>
      </c>
      <c r="E309" s="143" t="s">
        <v>204</v>
      </c>
      <c r="F309" s="130" t="s">
        <v>238</v>
      </c>
      <c r="G309" s="44" t="s">
        <v>438</v>
      </c>
      <c r="H309" s="145">
        <v>2</v>
      </c>
      <c r="I309" s="145">
        <v>3500</v>
      </c>
      <c r="J309" s="136">
        <f t="shared" si="3"/>
        <v>7000</v>
      </c>
      <c r="K309" s="136">
        <f t="shared" si="1"/>
        <v>7000</v>
      </c>
      <c r="L309" s="136">
        <f t="shared" si="2"/>
        <v>7000</v>
      </c>
      <c r="M309" s="136">
        <v>0</v>
      </c>
      <c r="N309" s="136">
        <v>0</v>
      </c>
      <c r="O309" s="136">
        <v>0</v>
      </c>
      <c r="P309" s="136">
        <v>0</v>
      </c>
      <c r="Q309" s="136">
        <v>0</v>
      </c>
      <c r="R309" s="136">
        <v>0</v>
      </c>
      <c r="S309" s="146">
        <v>0</v>
      </c>
      <c r="T309" s="136">
        <v>0</v>
      </c>
      <c r="U309" s="131">
        <v>0</v>
      </c>
      <c r="V309" s="131">
        <v>0</v>
      </c>
    </row>
    <row r="310" spans="1:22" ht="20.25" customHeight="1">
      <c r="A310" s="140" t="s">
        <v>102</v>
      </c>
      <c r="B310" s="140" t="s">
        <v>106</v>
      </c>
      <c r="C310" s="141" t="s">
        <v>110</v>
      </c>
      <c r="D310" s="142" t="s">
        <v>178</v>
      </c>
      <c r="E310" s="143" t="s">
        <v>204</v>
      </c>
      <c r="F310" s="130" t="s">
        <v>238</v>
      </c>
      <c r="G310" s="44" t="s">
        <v>465</v>
      </c>
      <c r="H310" s="145">
        <v>1</v>
      </c>
      <c r="I310" s="145">
        <v>320</v>
      </c>
      <c r="J310" s="136">
        <f t="shared" si="3"/>
        <v>320</v>
      </c>
      <c r="K310" s="136">
        <f t="shared" si="1"/>
        <v>320</v>
      </c>
      <c r="L310" s="136">
        <f t="shared" si="2"/>
        <v>320</v>
      </c>
      <c r="M310" s="136">
        <v>0</v>
      </c>
      <c r="N310" s="136">
        <v>0</v>
      </c>
      <c r="O310" s="136">
        <v>0</v>
      </c>
      <c r="P310" s="136">
        <v>0</v>
      </c>
      <c r="Q310" s="136">
        <v>0</v>
      </c>
      <c r="R310" s="136">
        <v>0</v>
      </c>
      <c r="S310" s="146">
        <v>0</v>
      </c>
      <c r="T310" s="136">
        <v>0</v>
      </c>
      <c r="U310" s="131">
        <v>0</v>
      </c>
      <c r="V310" s="131">
        <v>0</v>
      </c>
    </row>
    <row r="311" spans="1:22" ht="20.25" customHeight="1">
      <c r="A311" s="140" t="s">
        <v>102</v>
      </c>
      <c r="B311" s="140" t="s">
        <v>106</v>
      </c>
      <c r="C311" s="141" t="s">
        <v>110</v>
      </c>
      <c r="D311" s="142" t="s">
        <v>178</v>
      </c>
      <c r="E311" s="143" t="s">
        <v>204</v>
      </c>
      <c r="F311" s="130" t="s">
        <v>238</v>
      </c>
      <c r="G311" s="44" t="s">
        <v>442</v>
      </c>
      <c r="H311" s="145">
        <v>10</v>
      </c>
      <c r="I311" s="145">
        <v>2500</v>
      </c>
      <c r="J311" s="136">
        <f t="shared" si="3"/>
        <v>25000</v>
      </c>
      <c r="K311" s="136">
        <f t="shared" si="1"/>
        <v>25000</v>
      </c>
      <c r="L311" s="136">
        <f t="shared" si="2"/>
        <v>25000</v>
      </c>
      <c r="M311" s="136">
        <v>0</v>
      </c>
      <c r="N311" s="136">
        <v>0</v>
      </c>
      <c r="O311" s="136">
        <v>0</v>
      </c>
      <c r="P311" s="136">
        <v>0</v>
      </c>
      <c r="Q311" s="136">
        <v>0</v>
      </c>
      <c r="R311" s="136">
        <v>0</v>
      </c>
      <c r="S311" s="146">
        <v>0</v>
      </c>
      <c r="T311" s="136">
        <v>0</v>
      </c>
      <c r="U311" s="131">
        <v>0</v>
      </c>
      <c r="V311" s="131">
        <v>0</v>
      </c>
    </row>
    <row r="312" spans="1:22" ht="20.25" customHeight="1">
      <c r="A312" s="140" t="s">
        <v>102</v>
      </c>
      <c r="B312" s="140" t="s">
        <v>106</v>
      </c>
      <c r="C312" s="141" t="s">
        <v>110</v>
      </c>
      <c r="D312" s="142" t="s">
        <v>178</v>
      </c>
      <c r="E312" s="143" t="s">
        <v>204</v>
      </c>
      <c r="F312" s="130" t="s">
        <v>238</v>
      </c>
      <c r="G312" s="44" t="s">
        <v>452</v>
      </c>
      <c r="H312" s="145">
        <v>13</v>
      </c>
      <c r="I312" s="145">
        <v>195</v>
      </c>
      <c r="J312" s="136">
        <f t="shared" si="3"/>
        <v>2535</v>
      </c>
      <c r="K312" s="136">
        <f t="shared" si="1"/>
        <v>2535</v>
      </c>
      <c r="L312" s="136">
        <f t="shared" si="2"/>
        <v>2535</v>
      </c>
      <c r="M312" s="136">
        <v>0</v>
      </c>
      <c r="N312" s="136">
        <v>0</v>
      </c>
      <c r="O312" s="136">
        <v>0</v>
      </c>
      <c r="P312" s="136">
        <v>0</v>
      </c>
      <c r="Q312" s="136">
        <v>0</v>
      </c>
      <c r="R312" s="136">
        <v>0</v>
      </c>
      <c r="S312" s="146">
        <v>0</v>
      </c>
      <c r="T312" s="136">
        <v>0</v>
      </c>
      <c r="U312" s="131">
        <v>0</v>
      </c>
      <c r="V312" s="131">
        <v>0</v>
      </c>
    </row>
    <row r="313" spans="1:22" ht="20.25" customHeight="1">
      <c r="A313" s="140" t="s">
        <v>102</v>
      </c>
      <c r="B313" s="140" t="s">
        <v>106</v>
      </c>
      <c r="C313" s="141" t="s">
        <v>110</v>
      </c>
      <c r="D313" s="142" t="s">
        <v>178</v>
      </c>
      <c r="E313" s="143" t="s">
        <v>204</v>
      </c>
      <c r="F313" s="130" t="s">
        <v>238</v>
      </c>
      <c r="G313" s="44" t="s">
        <v>444</v>
      </c>
      <c r="H313" s="145">
        <v>2</v>
      </c>
      <c r="I313" s="145">
        <v>7980</v>
      </c>
      <c r="J313" s="136">
        <f t="shared" si="3"/>
        <v>15960</v>
      </c>
      <c r="K313" s="136">
        <f t="shared" si="1"/>
        <v>15960</v>
      </c>
      <c r="L313" s="136">
        <f t="shared" si="2"/>
        <v>15960</v>
      </c>
      <c r="M313" s="136">
        <v>0</v>
      </c>
      <c r="N313" s="136">
        <v>0</v>
      </c>
      <c r="O313" s="136">
        <v>0</v>
      </c>
      <c r="P313" s="136">
        <v>0</v>
      </c>
      <c r="Q313" s="136">
        <v>0</v>
      </c>
      <c r="R313" s="136">
        <v>0</v>
      </c>
      <c r="S313" s="146">
        <v>0</v>
      </c>
      <c r="T313" s="136">
        <v>0</v>
      </c>
      <c r="U313" s="131">
        <v>0</v>
      </c>
      <c r="V313" s="131">
        <v>0</v>
      </c>
    </row>
    <row r="314" spans="1:22" ht="20.25" customHeight="1">
      <c r="A314" s="140" t="s">
        <v>102</v>
      </c>
      <c r="B314" s="140" t="s">
        <v>106</v>
      </c>
      <c r="C314" s="141" t="s">
        <v>110</v>
      </c>
      <c r="D314" s="142" t="s">
        <v>178</v>
      </c>
      <c r="E314" s="143" t="s">
        <v>204</v>
      </c>
      <c r="F314" s="130" t="s">
        <v>238</v>
      </c>
      <c r="G314" s="44" t="s">
        <v>493</v>
      </c>
      <c r="H314" s="145">
        <v>8</v>
      </c>
      <c r="I314" s="145">
        <v>1890</v>
      </c>
      <c r="J314" s="136">
        <f t="shared" si="3"/>
        <v>15120</v>
      </c>
      <c r="K314" s="136">
        <f t="shared" si="1"/>
        <v>15120</v>
      </c>
      <c r="L314" s="136">
        <f t="shared" si="2"/>
        <v>15120</v>
      </c>
      <c r="M314" s="136">
        <v>0</v>
      </c>
      <c r="N314" s="136">
        <v>0</v>
      </c>
      <c r="O314" s="136">
        <v>0</v>
      </c>
      <c r="P314" s="136">
        <v>0</v>
      </c>
      <c r="Q314" s="136">
        <v>0</v>
      </c>
      <c r="R314" s="136">
        <v>0</v>
      </c>
      <c r="S314" s="146">
        <v>0</v>
      </c>
      <c r="T314" s="136">
        <v>0</v>
      </c>
      <c r="U314" s="131">
        <v>0</v>
      </c>
      <c r="V314" s="131">
        <v>0</v>
      </c>
    </row>
    <row r="315" spans="1:22" ht="20.25" customHeight="1">
      <c r="A315" s="140" t="s">
        <v>102</v>
      </c>
      <c r="B315" s="140" t="s">
        <v>106</v>
      </c>
      <c r="C315" s="141" t="s">
        <v>110</v>
      </c>
      <c r="D315" s="142" t="s">
        <v>178</v>
      </c>
      <c r="E315" s="143" t="s">
        <v>204</v>
      </c>
      <c r="F315" s="130" t="s">
        <v>238</v>
      </c>
      <c r="G315" s="44" t="s">
        <v>458</v>
      </c>
      <c r="H315" s="145">
        <v>60</v>
      </c>
      <c r="I315" s="145">
        <v>2200</v>
      </c>
      <c r="J315" s="136">
        <f t="shared" si="3"/>
        <v>132000</v>
      </c>
      <c r="K315" s="136">
        <f t="shared" si="1"/>
        <v>132000</v>
      </c>
      <c r="L315" s="136">
        <f t="shared" si="2"/>
        <v>132000</v>
      </c>
      <c r="M315" s="136">
        <v>0</v>
      </c>
      <c r="N315" s="136">
        <v>0</v>
      </c>
      <c r="O315" s="136">
        <v>0</v>
      </c>
      <c r="P315" s="136">
        <v>0</v>
      </c>
      <c r="Q315" s="136">
        <v>0</v>
      </c>
      <c r="R315" s="136">
        <v>0</v>
      </c>
      <c r="S315" s="146">
        <v>0</v>
      </c>
      <c r="T315" s="136">
        <v>0</v>
      </c>
      <c r="U315" s="131">
        <v>0</v>
      </c>
      <c r="V315" s="131">
        <v>0</v>
      </c>
    </row>
    <row r="316" spans="1:22" ht="20.25" customHeight="1">
      <c r="A316" s="140" t="s">
        <v>102</v>
      </c>
      <c r="B316" s="140" t="s">
        <v>106</v>
      </c>
      <c r="C316" s="141" t="s">
        <v>110</v>
      </c>
      <c r="D316" s="142" t="s">
        <v>178</v>
      </c>
      <c r="E316" s="143" t="s">
        <v>204</v>
      </c>
      <c r="F316" s="130" t="s">
        <v>238</v>
      </c>
      <c r="G316" s="44" t="s">
        <v>447</v>
      </c>
      <c r="H316" s="145">
        <v>8</v>
      </c>
      <c r="I316" s="145">
        <v>320</v>
      </c>
      <c r="J316" s="136">
        <f t="shared" si="3"/>
        <v>2560</v>
      </c>
      <c r="K316" s="136">
        <f t="shared" si="1"/>
        <v>2560</v>
      </c>
      <c r="L316" s="136">
        <f t="shared" si="2"/>
        <v>2560</v>
      </c>
      <c r="M316" s="136">
        <v>0</v>
      </c>
      <c r="N316" s="136">
        <v>0</v>
      </c>
      <c r="O316" s="136">
        <v>0</v>
      </c>
      <c r="P316" s="136">
        <v>0</v>
      </c>
      <c r="Q316" s="136">
        <v>0</v>
      </c>
      <c r="R316" s="136">
        <v>0</v>
      </c>
      <c r="S316" s="146">
        <v>0</v>
      </c>
      <c r="T316" s="136">
        <v>0</v>
      </c>
      <c r="U316" s="131">
        <v>0</v>
      </c>
      <c r="V316" s="131">
        <v>0</v>
      </c>
    </row>
    <row r="317" spans="1:22" ht="20.25" customHeight="1">
      <c r="A317" s="140" t="s">
        <v>102</v>
      </c>
      <c r="B317" s="140" t="s">
        <v>106</v>
      </c>
      <c r="C317" s="141" t="s">
        <v>110</v>
      </c>
      <c r="D317" s="142" t="s">
        <v>178</v>
      </c>
      <c r="E317" s="143" t="s">
        <v>204</v>
      </c>
      <c r="F317" s="130" t="s">
        <v>238</v>
      </c>
      <c r="G317" s="44" t="s">
        <v>484</v>
      </c>
      <c r="H317" s="145">
        <v>1</v>
      </c>
      <c r="I317" s="145">
        <v>34200</v>
      </c>
      <c r="J317" s="136">
        <f t="shared" si="3"/>
        <v>34200</v>
      </c>
      <c r="K317" s="136">
        <f t="shared" si="1"/>
        <v>34200</v>
      </c>
      <c r="L317" s="136">
        <f t="shared" si="2"/>
        <v>34200</v>
      </c>
      <c r="M317" s="136">
        <v>0</v>
      </c>
      <c r="N317" s="136">
        <v>0</v>
      </c>
      <c r="O317" s="136">
        <v>0</v>
      </c>
      <c r="P317" s="136">
        <v>0</v>
      </c>
      <c r="Q317" s="136">
        <v>0</v>
      </c>
      <c r="R317" s="136">
        <v>0</v>
      </c>
      <c r="S317" s="146">
        <v>0</v>
      </c>
      <c r="T317" s="136">
        <v>0</v>
      </c>
      <c r="U317" s="131">
        <v>0</v>
      </c>
      <c r="V317" s="131">
        <v>0</v>
      </c>
    </row>
    <row r="318" spans="1:22" ht="20.25" customHeight="1">
      <c r="A318" s="140" t="s">
        <v>102</v>
      </c>
      <c r="B318" s="140" t="s">
        <v>106</v>
      </c>
      <c r="C318" s="141" t="s">
        <v>110</v>
      </c>
      <c r="D318" s="142" t="s">
        <v>178</v>
      </c>
      <c r="E318" s="143" t="s">
        <v>204</v>
      </c>
      <c r="F318" s="130" t="s">
        <v>238</v>
      </c>
      <c r="G318" s="44" t="s">
        <v>536</v>
      </c>
      <c r="H318" s="145">
        <v>1</v>
      </c>
      <c r="I318" s="145">
        <v>20000</v>
      </c>
      <c r="J318" s="136">
        <f t="shared" si="3"/>
        <v>20000</v>
      </c>
      <c r="K318" s="136">
        <f t="shared" si="1"/>
        <v>20000</v>
      </c>
      <c r="L318" s="136">
        <f t="shared" si="2"/>
        <v>20000</v>
      </c>
      <c r="M318" s="136">
        <v>0</v>
      </c>
      <c r="N318" s="136">
        <v>0</v>
      </c>
      <c r="O318" s="136">
        <v>0</v>
      </c>
      <c r="P318" s="136">
        <v>0</v>
      </c>
      <c r="Q318" s="136">
        <v>0</v>
      </c>
      <c r="R318" s="136">
        <v>0</v>
      </c>
      <c r="S318" s="146">
        <v>0</v>
      </c>
      <c r="T318" s="136">
        <v>0</v>
      </c>
      <c r="U318" s="131">
        <v>0</v>
      </c>
      <c r="V318" s="131">
        <v>0</v>
      </c>
    </row>
  </sheetData>
  <sheetProtection/>
  <autoFilter ref="A10:IG318"/>
  <mergeCells count="24">
    <mergeCell ref="K5:M5"/>
    <mergeCell ref="P5:R5"/>
    <mergeCell ref="A5:A7"/>
    <mergeCell ref="B5:B7"/>
    <mergeCell ref="C5:C7"/>
    <mergeCell ref="D4:D7"/>
    <mergeCell ref="E4:E7"/>
    <mergeCell ref="F4:F7"/>
    <mergeCell ref="G4:G7"/>
    <mergeCell ref="H4:H7"/>
    <mergeCell ref="I4:I7"/>
    <mergeCell ref="J5:J7"/>
    <mergeCell ref="K6:K7"/>
    <mergeCell ref="L6:L7"/>
    <mergeCell ref="M6:M7"/>
    <mergeCell ref="N5:N7"/>
    <mergeCell ref="O5:O7"/>
    <mergeCell ref="P6:P7"/>
    <mergeCell ref="Q6:Q7"/>
    <mergeCell ref="R6:R7"/>
    <mergeCell ref="S6:S7"/>
    <mergeCell ref="T6:T7"/>
    <mergeCell ref="U6:U7"/>
    <mergeCell ref="V6:V7"/>
  </mergeCells>
  <printOptions horizontalCentered="1"/>
  <pageMargins left="0.75" right="0.75" top="0.98" bottom="0.98" header="0.51" footer="0.51"/>
  <pageSetup fitToHeight="55" fitToWidth="1" orientation="landscape" paperSize="9" scale="76"/>
</worksheet>
</file>

<file path=xl/worksheets/sheet15.xml><?xml version="1.0" encoding="utf-8"?>
<worksheet xmlns="http://schemas.openxmlformats.org/spreadsheetml/2006/main" xmlns:r="http://schemas.openxmlformats.org/officeDocument/2006/relationships">
  <sheetPr>
    <pageSetUpPr fitToPage="1"/>
  </sheetPr>
  <dimension ref="A1:ID46"/>
  <sheetViews>
    <sheetView showGridLines="0" showZeros="0" workbookViewId="0" topLeftCell="A1">
      <selection activeCell="A1" sqref="A1:IV65536"/>
    </sheetView>
  </sheetViews>
  <sheetFormatPr defaultColWidth="9.16015625" defaultRowHeight="11.25"/>
  <cols>
    <col min="1" max="3" width="3.83203125" style="0" customWidth="1"/>
    <col min="4" max="4" width="9.66015625" style="0" customWidth="1"/>
    <col min="5" max="5" width="23.33203125" style="0" customWidth="1"/>
    <col min="6" max="6" width="18.16015625" style="0" customWidth="1"/>
    <col min="7" max="7" width="18" style="0" customWidth="1"/>
    <col min="8" max="8" width="6" style="0" customWidth="1"/>
    <col min="9" max="12" width="7" style="0" customWidth="1"/>
    <col min="13" max="19" width="6.66015625" style="0" customWidth="1"/>
    <col min="20" max="238" width="5" style="0" customWidth="1"/>
  </cols>
  <sheetData>
    <row r="1" spans="1:238" ht="15" customHeight="1">
      <c r="A1" s="105"/>
      <c r="B1" s="105"/>
      <c r="C1" s="105"/>
      <c r="D1" s="106"/>
      <c r="E1" s="107"/>
      <c r="F1" s="107"/>
      <c r="G1" s="108"/>
      <c r="H1" s="108"/>
      <c r="I1" s="108"/>
      <c r="J1" s="108"/>
      <c r="K1" s="108"/>
      <c r="L1" s="108"/>
      <c r="M1" s="108"/>
      <c r="N1" s="108"/>
      <c r="O1" s="108"/>
      <c r="P1" s="112"/>
      <c r="Q1" s="112"/>
      <c r="R1" s="112"/>
      <c r="S1" s="108" t="s">
        <v>538</v>
      </c>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row>
    <row r="2" spans="1:238" ht="30" customHeight="1">
      <c r="A2" s="109" t="s">
        <v>539</v>
      </c>
      <c r="B2" s="110"/>
      <c r="C2" s="110"/>
      <c r="D2" s="110"/>
      <c r="E2" s="111"/>
      <c r="F2" s="111"/>
      <c r="G2" s="111"/>
      <c r="H2" s="111"/>
      <c r="I2" s="111"/>
      <c r="J2" s="111"/>
      <c r="K2" s="111"/>
      <c r="L2" s="111"/>
      <c r="M2" s="111"/>
      <c r="N2" s="111"/>
      <c r="O2" s="111"/>
      <c r="P2" s="133"/>
      <c r="Q2" s="133"/>
      <c r="R2" s="133"/>
      <c r="S2" s="133"/>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row>
    <row r="3" spans="1:238" ht="15" customHeight="1">
      <c r="A3" s="112"/>
      <c r="B3" s="112"/>
      <c r="C3" s="112"/>
      <c r="D3" s="46"/>
      <c r="E3" s="107"/>
      <c r="F3" s="107"/>
      <c r="G3" s="113"/>
      <c r="H3" s="113"/>
      <c r="I3" s="113"/>
      <c r="J3" s="113"/>
      <c r="K3" s="108"/>
      <c r="L3" s="108"/>
      <c r="M3" s="108"/>
      <c r="N3" s="108"/>
      <c r="O3" s="108"/>
      <c r="P3" s="112"/>
      <c r="Q3" s="112"/>
      <c r="R3" s="112"/>
      <c r="S3" s="108" t="s">
        <v>9</v>
      </c>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row>
    <row r="4" spans="1:238" ht="15" customHeight="1">
      <c r="A4" s="114" t="s">
        <v>75</v>
      </c>
      <c r="B4" s="115"/>
      <c r="C4" s="115"/>
      <c r="D4" s="116" t="s">
        <v>76</v>
      </c>
      <c r="E4" s="27" t="s">
        <v>540</v>
      </c>
      <c r="F4" s="117" t="s">
        <v>541</v>
      </c>
      <c r="G4" s="118" t="s">
        <v>78</v>
      </c>
      <c r="H4" s="114"/>
      <c r="I4" s="114"/>
      <c r="J4" s="114"/>
      <c r="K4" s="134"/>
      <c r="L4" s="114"/>
      <c r="M4" s="114"/>
      <c r="N4" s="114"/>
      <c r="O4" s="114"/>
      <c r="P4" s="134"/>
      <c r="Q4" s="134"/>
      <c r="R4" s="134"/>
      <c r="S4" s="134"/>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row>
    <row r="5" spans="1:238" ht="30" customHeight="1">
      <c r="A5" s="119" t="s">
        <v>79</v>
      </c>
      <c r="B5" s="119" t="s">
        <v>80</v>
      </c>
      <c r="C5" s="119" t="s">
        <v>81</v>
      </c>
      <c r="D5" s="116"/>
      <c r="E5" s="27"/>
      <c r="F5" s="116"/>
      <c r="G5" s="119" t="s">
        <v>82</v>
      </c>
      <c r="H5" s="27" t="s">
        <v>83</v>
      </c>
      <c r="I5" s="27"/>
      <c r="J5" s="27"/>
      <c r="K5" s="135" t="s">
        <v>84</v>
      </c>
      <c r="L5" s="8" t="s">
        <v>85</v>
      </c>
      <c r="M5" s="27" t="s">
        <v>86</v>
      </c>
      <c r="N5" s="27"/>
      <c r="O5" s="27"/>
      <c r="P5" s="118" t="s">
        <v>87</v>
      </c>
      <c r="Q5" s="114"/>
      <c r="R5" s="114"/>
      <c r="S5" s="114"/>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row>
    <row r="6" spans="1:238" ht="21" customHeight="1">
      <c r="A6" s="119"/>
      <c r="B6" s="119"/>
      <c r="C6" s="119"/>
      <c r="D6" s="116"/>
      <c r="E6" s="27"/>
      <c r="F6" s="27"/>
      <c r="G6" s="120"/>
      <c r="H6" s="121" t="s">
        <v>88</v>
      </c>
      <c r="I6" s="121" t="s">
        <v>89</v>
      </c>
      <c r="J6" s="121" t="s">
        <v>90</v>
      </c>
      <c r="K6" s="8"/>
      <c r="L6" s="8"/>
      <c r="M6" s="121" t="s">
        <v>91</v>
      </c>
      <c r="N6" s="121" t="s">
        <v>92</v>
      </c>
      <c r="O6" s="121" t="s">
        <v>93</v>
      </c>
      <c r="P6" s="116" t="s">
        <v>91</v>
      </c>
      <c r="Q6" s="116" t="s">
        <v>94</v>
      </c>
      <c r="R6" s="27" t="s">
        <v>95</v>
      </c>
      <c r="S6" s="137" t="s">
        <v>96</v>
      </c>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row>
    <row r="7" spans="1:238" ht="73.5" customHeight="1">
      <c r="A7" s="122"/>
      <c r="B7" s="122"/>
      <c r="C7" s="122"/>
      <c r="D7" s="123"/>
      <c r="E7" s="124"/>
      <c r="F7" s="124"/>
      <c r="G7" s="125"/>
      <c r="H7" s="123"/>
      <c r="I7" s="116"/>
      <c r="J7" s="116"/>
      <c r="K7" s="8"/>
      <c r="L7" s="8"/>
      <c r="M7" s="123"/>
      <c r="N7" s="123"/>
      <c r="O7" s="123"/>
      <c r="P7" s="123"/>
      <c r="Q7" s="123"/>
      <c r="R7" s="27"/>
      <c r="S7" s="117"/>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row>
    <row r="8" spans="1:238" ht="15" customHeight="1">
      <c r="A8" s="126" t="s">
        <v>97</v>
      </c>
      <c r="B8" s="126" t="s">
        <v>97</v>
      </c>
      <c r="C8" s="126" t="s">
        <v>97</v>
      </c>
      <c r="D8" s="127" t="s">
        <v>97</v>
      </c>
      <c r="E8" s="127" t="s">
        <v>97</v>
      </c>
      <c r="F8" s="127" t="s">
        <v>97</v>
      </c>
      <c r="G8" s="128">
        <v>1</v>
      </c>
      <c r="H8" s="128">
        <f aca="true" t="shared" si="0" ref="H8:S8">G8+1</f>
        <v>2</v>
      </c>
      <c r="I8" s="128">
        <f t="shared" si="0"/>
        <v>3</v>
      </c>
      <c r="J8" s="128">
        <f t="shared" si="0"/>
        <v>4</v>
      </c>
      <c r="K8" s="128">
        <f t="shared" si="0"/>
        <v>5</v>
      </c>
      <c r="L8" s="128">
        <f t="shared" si="0"/>
        <v>6</v>
      </c>
      <c r="M8" s="128">
        <f t="shared" si="0"/>
        <v>7</v>
      </c>
      <c r="N8" s="128">
        <f t="shared" si="0"/>
        <v>8</v>
      </c>
      <c r="O8" s="128">
        <f t="shared" si="0"/>
        <v>9</v>
      </c>
      <c r="P8" s="128">
        <f t="shared" si="0"/>
        <v>10</v>
      </c>
      <c r="Q8" s="128">
        <f t="shared" si="0"/>
        <v>11</v>
      </c>
      <c r="R8" s="128">
        <f t="shared" si="0"/>
        <v>12</v>
      </c>
      <c r="S8" s="128">
        <f t="shared" si="0"/>
        <v>13</v>
      </c>
      <c r="T8" s="138"/>
      <c r="U8" s="138"/>
      <c r="V8" s="138"/>
      <c r="W8" s="138"/>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row>
    <row r="9" spans="1:238" ht="39.75" customHeight="1">
      <c r="A9" s="129"/>
      <c r="B9" s="129"/>
      <c r="C9" s="129"/>
      <c r="D9" s="44"/>
      <c r="E9" s="130"/>
      <c r="F9" s="44" t="s">
        <v>88</v>
      </c>
      <c r="G9" s="131">
        <v>89121836.13</v>
      </c>
      <c r="H9" s="132">
        <v>87939336.13</v>
      </c>
      <c r="I9" s="136">
        <v>78267324.84</v>
      </c>
      <c r="J9" s="131">
        <v>9672011.29</v>
      </c>
      <c r="K9" s="131">
        <v>0</v>
      </c>
      <c r="L9" s="131">
        <v>0</v>
      </c>
      <c r="M9" s="131">
        <v>1182500</v>
      </c>
      <c r="N9" s="131">
        <v>1182500</v>
      </c>
      <c r="O9" s="131">
        <v>0</v>
      </c>
      <c r="P9" s="131">
        <v>0</v>
      </c>
      <c r="Q9" s="131">
        <v>0</v>
      </c>
      <c r="R9" s="131">
        <v>0</v>
      </c>
      <c r="S9" s="131">
        <v>0</v>
      </c>
      <c r="T9" s="139"/>
      <c r="U9" s="139"/>
      <c r="V9" s="139"/>
      <c r="W9" s="139"/>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row>
    <row r="10" spans="1:238" ht="39.75" customHeight="1">
      <c r="A10" s="129"/>
      <c r="B10" s="129"/>
      <c r="C10" s="129"/>
      <c r="D10" s="44"/>
      <c r="E10" s="130" t="s">
        <v>200</v>
      </c>
      <c r="F10" s="44"/>
      <c r="G10" s="131">
        <v>80163522.84</v>
      </c>
      <c r="H10" s="132">
        <v>80163522.84</v>
      </c>
      <c r="I10" s="136">
        <v>78017774.84</v>
      </c>
      <c r="J10" s="131">
        <v>2145748</v>
      </c>
      <c r="K10" s="131">
        <v>0</v>
      </c>
      <c r="L10" s="131">
        <v>0</v>
      </c>
      <c r="M10" s="131">
        <v>0</v>
      </c>
      <c r="N10" s="131">
        <v>0</v>
      </c>
      <c r="O10" s="131">
        <v>0</v>
      </c>
      <c r="P10" s="131">
        <v>0</v>
      </c>
      <c r="Q10" s="131">
        <v>0</v>
      </c>
      <c r="R10" s="131">
        <v>0</v>
      </c>
      <c r="S10" s="131">
        <v>0</v>
      </c>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row>
    <row r="11" spans="1:19" ht="30" customHeight="1">
      <c r="A11" s="129" t="s">
        <v>102</v>
      </c>
      <c r="B11" s="129" t="s">
        <v>106</v>
      </c>
      <c r="C11" s="129" t="s">
        <v>103</v>
      </c>
      <c r="D11" s="44" t="s">
        <v>433</v>
      </c>
      <c r="E11" s="130" t="s">
        <v>203</v>
      </c>
      <c r="F11" s="44" t="s">
        <v>200</v>
      </c>
      <c r="G11" s="131">
        <v>501000</v>
      </c>
      <c r="H11" s="132">
        <v>501000</v>
      </c>
      <c r="I11" s="136">
        <v>501000</v>
      </c>
      <c r="J11" s="131">
        <v>0</v>
      </c>
      <c r="K11" s="131">
        <v>0</v>
      </c>
      <c r="L11" s="131">
        <v>0</v>
      </c>
      <c r="M11" s="131">
        <v>0</v>
      </c>
      <c r="N11" s="131">
        <v>0</v>
      </c>
      <c r="O11" s="131">
        <v>0</v>
      </c>
      <c r="P11" s="131">
        <v>0</v>
      </c>
      <c r="Q11" s="131">
        <v>0</v>
      </c>
      <c r="R11" s="131">
        <v>0</v>
      </c>
      <c r="S11" s="131">
        <v>0</v>
      </c>
    </row>
    <row r="12" spans="1:19" ht="30" customHeight="1">
      <c r="A12" s="129" t="s">
        <v>102</v>
      </c>
      <c r="B12" s="129" t="s">
        <v>114</v>
      </c>
      <c r="C12" s="129" t="s">
        <v>106</v>
      </c>
      <c r="D12" s="44" t="s">
        <v>433</v>
      </c>
      <c r="E12" s="130" t="s">
        <v>207</v>
      </c>
      <c r="F12" s="44" t="s">
        <v>200</v>
      </c>
      <c r="G12" s="131">
        <v>500000</v>
      </c>
      <c r="H12" s="132">
        <v>500000</v>
      </c>
      <c r="I12" s="136">
        <v>500000</v>
      </c>
      <c r="J12" s="131">
        <v>0</v>
      </c>
      <c r="K12" s="131">
        <v>0</v>
      </c>
      <c r="L12" s="131">
        <v>0</v>
      </c>
      <c r="M12" s="131">
        <v>0</v>
      </c>
      <c r="N12" s="131">
        <v>0</v>
      </c>
      <c r="O12" s="131">
        <v>0</v>
      </c>
      <c r="P12" s="131">
        <v>0</v>
      </c>
      <c r="Q12" s="131">
        <v>0</v>
      </c>
      <c r="R12" s="131">
        <v>0</v>
      </c>
      <c r="S12" s="131">
        <v>0</v>
      </c>
    </row>
    <row r="13" spans="1:19" ht="30" customHeight="1">
      <c r="A13" s="129" t="s">
        <v>102</v>
      </c>
      <c r="B13" s="129" t="s">
        <v>103</v>
      </c>
      <c r="C13" s="129" t="s">
        <v>106</v>
      </c>
      <c r="D13" s="44" t="s">
        <v>433</v>
      </c>
      <c r="E13" s="130" t="s">
        <v>202</v>
      </c>
      <c r="F13" s="44" t="s">
        <v>200</v>
      </c>
      <c r="G13" s="131">
        <v>1225400</v>
      </c>
      <c r="H13" s="132">
        <v>1225400</v>
      </c>
      <c r="I13" s="136">
        <v>1225400</v>
      </c>
      <c r="J13" s="131">
        <v>0</v>
      </c>
      <c r="K13" s="131">
        <v>0</v>
      </c>
      <c r="L13" s="131">
        <v>0</v>
      </c>
      <c r="M13" s="131">
        <v>0</v>
      </c>
      <c r="N13" s="131">
        <v>0</v>
      </c>
      <c r="O13" s="131">
        <v>0</v>
      </c>
      <c r="P13" s="131">
        <v>0</v>
      </c>
      <c r="Q13" s="131">
        <v>0</v>
      </c>
      <c r="R13" s="131">
        <v>0</v>
      </c>
      <c r="S13" s="131">
        <v>0</v>
      </c>
    </row>
    <row r="14" spans="1:19" ht="30" customHeight="1">
      <c r="A14" s="129" t="s">
        <v>102</v>
      </c>
      <c r="B14" s="129" t="s">
        <v>114</v>
      </c>
      <c r="C14" s="129" t="s">
        <v>110</v>
      </c>
      <c r="D14" s="44" t="s">
        <v>433</v>
      </c>
      <c r="E14" s="130" t="s">
        <v>208</v>
      </c>
      <c r="F14" s="44" t="s">
        <v>200</v>
      </c>
      <c r="G14" s="131">
        <v>7500000</v>
      </c>
      <c r="H14" s="132">
        <v>7500000</v>
      </c>
      <c r="I14" s="136">
        <v>7500000</v>
      </c>
      <c r="J14" s="131">
        <v>0</v>
      </c>
      <c r="K14" s="131">
        <v>0</v>
      </c>
      <c r="L14" s="131">
        <v>0</v>
      </c>
      <c r="M14" s="131">
        <v>0</v>
      </c>
      <c r="N14" s="131">
        <v>0</v>
      </c>
      <c r="O14" s="131">
        <v>0</v>
      </c>
      <c r="P14" s="131">
        <v>0</v>
      </c>
      <c r="Q14" s="131">
        <v>0</v>
      </c>
      <c r="R14" s="131">
        <v>0</v>
      </c>
      <c r="S14" s="131">
        <v>0</v>
      </c>
    </row>
    <row r="15" spans="1:19" ht="39.75" customHeight="1">
      <c r="A15" s="129" t="s">
        <v>102</v>
      </c>
      <c r="B15" s="129" t="s">
        <v>106</v>
      </c>
      <c r="C15" s="129" t="s">
        <v>112</v>
      </c>
      <c r="D15" s="44" t="s">
        <v>433</v>
      </c>
      <c r="E15" s="130" t="s">
        <v>205</v>
      </c>
      <c r="F15" s="44" t="s">
        <v>200</v>
      </c>
      <c r="G15" s="131">
        <v>54709622.84</v>
      </c>
      <c r="H15" s="132">
        <v>54709622.84</v>
      </c>
      <c r="I15" s="136">
        <v>54709622.84</v>
      </c>
      <c r="J15" s="131">
        <v>0</v>
      </c>
      <c r="K15" s="131">
        <v>0</v>
      </c>
      <c r="L15" s="131">
        <v>0</v>
      </c>
      <c r="M15" s="131">
        <v>0</v>
      </c>
      <c r="N15" s="131">
        <v>0</v>
      </c>
      <c r="O15" s="131">
        <v>0</v>
      </c>
      <c r="P15" s="131">
        <v>0</v>
      </c>
      <c r="Q15" s="131">
        <v>0</v>
      </c>
      <c r="R15" s="131">
        <v>0</v>
      </c>
      <c r="S15" s="131">
        <v>0</v>
      </c>
    </row>
    <row r="16" spans="1:19" ht="30" customHeight="1">
      <c r="A16" s="129" t="s">
        <v>102</v>
      </c>
      <c r="B16" s="129" t="s">
        <v>114</v>
      </c>
      <c r="C16" s="129" t="s">
        <v>103</v>
      </c>
      <c r="D16" s="44" t="s">
        <v>433</v>
      </c>
      <c r="E16" s="130" t="s">
        <v>206</v>
      </c>
      <c r="F16" s="44" t="s">
        <v>200</v>
      </c>
      <c r="G16" s="131">
        <v>227500</v>
      </c>
      <c r="H16" s="132">
        <v>227500</v>
      </c>
      <c r="I16" s="136">
        <v>227500</v>
      </c>
      <c r="J16" s="131">
        <v>0</v>
      </c>
      <c r="K16" s="131">
        <v>0</v>
      </c>
      <c r="L16" s="131">
        <v>0</v>
      </c>
      <c r="M16" s="131">
        <v>0</v>
      </c>
      <c r="N16" s="131">
        <v>0</v>
      </c>
      <c r="O16" s="131">
        <v>0</v>
      </c>
      <c r="P16" s="131">
        <v>0</v>
      </c>
      <c r="Q16" s="131">
        <v>0</v>
      </c>
      <c r="R16" s="131">
        <v>0</v>
      </c>
      <c r="S16" s="131">
        <v>0</v>
      </c>
    </row>
    <row r="17" spans="1:19" ht="30" customHeight="1">
      <c r="A17" s="129" t="s">
        <v>102</v>
      </c>
      <c r="B17" s="129" t="s">
        <v>114</v>
      </c>
      <c r="C17" s="129" t="s">
        <v>112</v>
      </c>
      <c r="D17" s="44" t="s">
        <v>433</v>
      </c>
      <c r="E17" s="130" t="s">
        <v>210</v>
      </c>
      <c r="F17" s="44" t="s">
        <v>200</v>
      </c>
      <c r="G17" s="131">
        <v>7100000</v>
      </c>
      <c r="H17" s="132">
        <v>7100000</v>
      </c>
      <c r="I17" s="136">
        <v>7100000</v>
      </c>
      <c r="J17" s="131">
        <v>0</v>
      </c>
      <c r="K17" s="131">
        <v>0</v>
      </c>
      <c r="L17" s="131">
        <v>0</v>
      </c>
      <c r="M17" s="131">
        <v>0</v>
      </c>
      <c r="N17" s="131">
        <v>0</v>
      </c>
      <c r="O17" s="131">
        <v>0</v>
      </c>
      <c r="P17" s="131">
        <v>0</v>
      </c>
      <c r="Q17" s="131">
        <v>0</v>
      </c>
      <c r="R17" s="131">
        <v>0</v>
      </c>
      <c r="S17" s="131">
        <v>0</v>
      </c>
    </row>
    <row r="18" spans="1:19" ht="30" customHeight="1">
      <c r="A18" s="129" t="s">
        <v>102</v>
      </c>
      <c r="B18" s="129" t="s">
        <v>106</v>
      </c>
      <c r="C18" s="129" t="s">
        <v>110</v>
      </c>
      <c r="D18" s="44" t="s">
        <v>433</v>
      </c>
      <c r="E18" s="130" t="s">
        <v>204</v>
      </c>
      <c r="F18" s="44" t="s">
        <v>200</v>
      </c>
      <c r="G18" s="131">
        <v>780000</v>
      </c>
      <c r="H18" s="132">
        <v>780000</v>
      </c>
      <c r="I18" s="136">
        <v>780000</v>
      </c>
      <c r="J18" s="131">
        <v>0</v>
      </c>
      <c r="K18" s="131">
        <v>0</v>
      </c>
      <c r="L18" s="131">
        <v>0</v>
      </c>
      <c r="M18" s="131">
        <v>0</v>
      </c>
      <c r="N18" s="131">
        <v>0</v>
      </c>
      <c r="O18" s="131">
        <v>0</v>
      </c>
      <c r="P18" s="131">
        <v>0</v>
      </c>
      <c r="Q18" s="131">
        <v>0</v>
      </c>
      <c r="R18" s="131">
        <v>0</v>
      </c>
      <c r="S18" s="131">
        <v>0</v>
      </c>
    </row>
    <row r="19" spans="1:19" ht="30" customHeight="1">
      <c r="A19" s="129" t="s">
        <v>102</v>
      </c>
      <c r="B19" s="129" t="s">
        <v>114</v>
      </c>
      <c r="C19" s="129" t="s">
        <v>118</v>
      </c>
      <c r="D19" s="44" t="s">
        <v>433</v>
      </c>
      <c r="E19" s="130" t="s">
        <v>209</v>
      </c>
      <c r="F19" s="44" t="s">
        <v>200</v>
      </c>
      <c r="G19" s="131">
        <v>7620000</v>
      </c>
      <c r="H19" s="132">
        <v>7620000</v>
      </c>
      <c r="I19" s="136">
        <v>5474252</v>
      </c>
      <c r="J19" s="131">
        <v>2145748</v>
      </c>
      <c r="K19" s="131">
        <v>0</v>
      </c>
      <c r="L19" s="131">
        <v>0</v>
      </c>
      <c r="M19" s="131">
        <v>0</v>
      </c>
      <c r="N19" s="131">
        <v>0</v>
      </c>
      <c r="O19" s="131">
        <v>0</v>
      </c>
      <c r="P19" s="131">
        <v>0</v>
      </c>
      <c r="Q19" s="131">
        <v>0</v>
      </c>
      <c r="R19" s="131">
        <v>0</v>
      </c>
      <c r="S19" s="131">
        <v>0</v>
      </c>
    </row>
    <row r="20" spans="1:19" ht="30" customHeight="1">
      <c r="A20" s="129"/>
      <c r="B20" s="129"/>
      <c r="C20" s="129"/>
      <c r="D20" s="44"/>
      <c r="E20" s="130" t="s">
        <v>213</v>
      </c>
      <c r="F20" s="44"/>
      <c r="G20" s="131">
        <v>249550</v>
      </c>
      <c r="H20" s="132">
        <v>249550</v>
      </c>
      <c r="I20" s="136">
        <v>249550</v>
      </c>
      <c r="J20" s="131">
        <v>0</v>
      </c>
      <c r="K20" s="131">
        <v>0</v>
      </c>
      <c r="L20" s="131">
        <v>0</v>
      </c>
      <c r="M20" s="131">
        <v>0</v>
      </c>
      <c r="N20" s="131">
        <v>0</v>
      </c>
      <c r="O20" s="131">
        <v>0</v>
      </c>
      <c r="P20" s="131">
        <v>0</v>
      </c>
      <c r="Q20" s="131">
        <v>0</v>
      </c>
      <c r="R20" s="131">
        <v>0</v>
      </c>
      <c r="S20" s="131">
        <v>0</v>
      </c>
    </row>
    <row r="21" spans="1:19" ht="30" customHeight="1">
      <c r="A21" s="129" t="s">
        <v>102</v>
      </c>
      <c r="B21" s="129" t="s">
        <v>106</v>
      </c>
      <c r="C21" s="129" t="s">
        <v>110</v>
      </c>
      <c r="D21" s="44" t="s">
        <v>450</v>
      </c>
      <c r="E21" s="130" t="s">
        <v>204</v>
      </c>
      <c r="F21" s="44" t="s">
        <v>213</v>
      </c>
      <c r="G21" s="131">
        <v>95000</v>
      </c>
      <c r="H21" s="132">
        <v>95000</v>
      </c>
      <c r="I21" s="136">
        <v>95000</v>
      </c>
      <c r="J21" s="131">
        <v>0</v>
      </c>
      <c r="K21" s="131">
        <v>0</v>
      </c>
      <c r="L21" s="131">
        <v>0</v>
      </c>
      <c r="M21" s="131">
        <v>0</v>
      </c>
      <c r="N21" s="131">
        <v>0</v>
      </c>
      <c r="O21" s="131">
        <v>0</v>
      </c>
      <c r="P21" s="131">
        <v>0</v>
      </c>
      <c r="Q21" s="131">
        <v>0</v>
      </c>
      <c r="R21" s="131">
        <v>0</v>
      </c>
      <c r="S21" s="131">
        <v>0</v>
      </c>
    </row>
    <row r="22" spans="1:19" ht="30" customHeight="1">
      <c r="A22" s="129" t="s">
        <v>102</v>
      </c>
      <c r="B22" s="129" t="s">
        <v>103</v>
      </c>
      <c r="C22" s="129" t="s">
        <v>112</v>
      </c>
      <c r="D22" s="44" t="s">
        <v>450</v>
      </c>
      <c r="E22" s="130" t="s">
        <v>215</v>
      </c>
      <c r="F22" s="44" t="s">
        <v>213</v>
      </c>
      <c r="G22" s="131">
        <v>114550</v>
      </c>
      <c r="H22" s="132">
        <v>114550</v>
      </c>
      <c r="I22" s="136">
        <v>114550</v>
      </c>
      <c r="J22" s="131">
        <v>0</v>
      </c>
      <c r="K22" s="131">
        <v>0</v>
      </c>
      <c r="L22" s="131">
        <v>0</v>
      </c>
      <c r="M22" s="131">
        <v>0</v>
      </c>
      <c r="N22" s="131">
        <v>0</v>
      </c>
      <c r="O22" s="131">
        <v>0</v>
      </c>
      <c r="P22" s="131">
        <v>0</v>
      </c>
      <c r="Q22" s="131">
        <v>0</v>
      </c>
      <c r="R22" s="131">
        <v>0</v>
      </c>
      <c r="S22" s="131">
        <v>0</v>
      </c>
    </row>
    <row r="23" spans="1:19" ht="30" customHeight="1">
      <c r="A23" s="129" t="s">
        <v>102</v>
      </c>
      <c r="B23" s="129" t="s">
        <v>106</v>
      </c>
      <c r="C23" s="129" t="s">
        <v>106</v>
      </c>
      <c r="D23" s="44" t="s">
        <v>450</v>
      </c>
      <c r="E23" s="130" t="s">
        <v>216</v>
      </c>
      <c r="F23" s="44" t="s">
        <v>213</v>
      </c>
      <c r="G23" s="131">
        <v>20000</v>
      </c>
      <c r="H23" s="132">
        <v>20000</v>
      </c>
      <c r="I23" s="136">
        <v>20000</v>
      </c>
      <c r="J23" s="131">
        <v>0</v>
      </c>
      <c r="K23" s="131">
        <v>0</v>
      </c>
      <c r="L23" s="131">
        <v>0</v>
      </c>
      <c r="M23" s="131">
        <v>0</v>
      </c>
      <c r="N23" s="131">
        <v>0</v>
      </c>
      <c r="O23" s="131">
        <v>0</v>
      </c>
      <c r="P23" s="131">
        <v>0</v>
      </c>
      <c r="Q23" s="131">
        <v>0</v>
      </c>
      <c r="R23" s="131">
        <v>0</v>
      </c>
      <c r="S23" s="131">
        <v>0</v>
      </c>
    </row>
    <row r="24" spans="1:19" ht="30" customHeight="1">
      <c r="A24" s="129" t="s">
        <v>102</v>
      </c>
      <c r="B24" s="129" t="s">
        <v>106</v>
      </c>
      <c r="C24" s="129" t="s">
        <v>103</v>
      </c>
      <c r="D24" s="44" t="s">
        <v>450</v>
      </c>
      <c r="E24" s="130" t="s">
        <v>203</v>
      </c>
      <c r="F24" s="44" t="s">
        <v>213</v>
      </c>
      <c r="G24" s="131">
        <v>20000</v>
      </c>
      <c r="H24" s="132">
        <v>20000</v>
      </c>
      <c r="I24" s="136">
        <v>20000</v>
      </c>
      <c r="J24" s="131">
        <v>0</v>
      </c>
      <c r="K24" s="131">
        <v>0</v>
      </c>
      <c r="L24" s="131">
        <v>0</v>
      </c>
      <c r="M24" s="131">
        <v>0</v>
      </c>
      <c r="N24" s="131">
        <v>0</v>
      </c>
      <c r="O24" s="131">
        <v>0</v>
      </c>
      <c r="P24" s="131">
        <v>0</v>
      </c>
      <c r="Q24" s="131">
        <v>0</v>
      </c>
      <c r="R24" s="131">
        <v>0</v>
      </c>
      <c r="S24" s="131">
        <v>0</v>
      </c>
    </row>
    <row r="25" spans="1:19" ht="30" customHeight="1">
      <c r="A25" s="129"/>
      <c r="B25" s="129"/>
      <c r="C25" s="129"/>
      <c r="D25" s="44"/>
      <c r="E25" s="130" t="s">
        <v>218</v>
      </c>
      <c r="F25" s="44"/>
      <c r="G25" s="131">
        <v>1749913.29</v>
      </c>
      <c r="H25" s="132">
        <v>1749913.29</v>
      </c>
      <c r="I25" s="136">
        <v>0</v>
      </c>
      <c r="J25" s="131">
        <v>1749913.29</v>
      </c>
      <c r="K25" s="131">
        <v>0</v>
      </c>
      <c r="L25" s="131">
        <v>0</v>
      </c>
      <c r="M25" s="131">
        <v>0</v>
      </c>
      <c r="N25" s="131">
        <v>0</v>
      </c>
      <c r="O25" s="131">
        <v>0</v>
      </c>
      <c r="P25" s="131">
        <v>0</v>
      </c>
      <c r="Q25" s="131">
        <v>0</v>
      </c>
      <c r="R25" s="131">
        <v>0</v>
      </c>
      <c r="S25" s="131">
        <v>0</v>
      </c>
    </row>
    <row r="26" spans="1:19" ht="30" customHeight="1">
      <c r="A26" s="129" t="s">
        <v>102</v>
      </c>
      <c r="B26" s="129" t="s">
        <v>106</v>
      </c>
      <c r="C26" s="129" t="s">
        <v>103</v>
      </c>
      <c r="D26" s="44" t="s">
        <v>451</v>
      </c>
      <c r="E26" s="130" t="s">
        <v>203</v>
      </c>
      <c r="F26" s="44" t="s">
        <v>218</v>
      </c>
      <c r="G26" s="131">
        <v>1749913.29</v>
      </c>
      <c r="H26" s="132">
        <v>1749913.29</v>
      </c>
      <c r="I26" s="136">
        <v>0</v>
      </c>
      <c r="J26" s="131">
        <v>1749913.29</v>
      </c>
      <c r="K26" s="131">
        <v>0</v>
      </c>
      <c r="L26" s="131">
        <v>0</v>
      </c>
      <c r="M26" s="131">
        <v>0</v>
      </c>
      <c r="N26" s="131">
        <v>0</v>
      </c>
      <c r="O26" s="131">
        <v>0</v>
      </c>
      <c r="P26" s="131">
        <v>0</v>
      </c>
      <c r="Q26" s="131">
        <v>0</v>
      </c>
      <c r="R26" s="131">
        <v>0</v>
      </c>
      <c r="S26" s="131">
        <v>0</v>
      </c>
    </row>
    <row r="27" spans="1:19" ht="30" customHeight="1">
      <c r="A27" s="129"/>
      <c r="B27" s="129"/>
      <c r="C27" s="129"/>
      <c r="D27" s="44"/>
      <c r="E27" s="130" t="s">
        <v>219</v>
      </c>
      <c r="F27" s="44"/>
      <c r="G27" s="131">
        <v>725000</v>
      </c>
      <c r="H27" s="132">
        <v>725000</v>
      </c>
      <c r="I27" s="136">
        <v>0</v>
      </c>
      <c r="J27" s="131">
        <v>725000</v>
      </c>
      <c r="K27" s="131">
        <v>0</v>
      </c>
      <c r="L27" s="131">
        <v>0</v>
      </c>
      <c r="M27" s="131">
        <v>0</v>
      </c>
      <c r="N27" s="131">
        <v>0</v>
      </c>
      <c r="O27" s="131">
        <v>0</v>
      </c>
      <c r="P27" s="131">
        <v>0</v>
      </c>
      <c r="Q27" s="131">
        <v>0</v>
      </c>
      <c r="R27" s="131">
        <v>0</v>
      </c>
      <c r="S27" s="131">
        <v>0</v>
      </c>
    </row>
    <row r="28" spans="1:19" ht="30" customHeight="1">
      <c r="A28" s="129" t="s">
        <v>102</v>
      </c>
      <c r="B28" s="129" t="s">
        <v>106</v>
      </c>
      <c r="C28" s="129" t="s">
        <v>103</v>
      </c>
      <c r="D28" s="44" t="s">
        <v>461</v>
      </c>
      <c r="E28" s="130" t="s">
        <v>203</v>
      </c>
      <c r="F28" s="44" t="s">
        <v>219</v>
      </c>
      <c r="G28" s="131">
        <v>725000</v>
      </c>
      <c r="H28" s="132">
        <v>725000</v>
      </c>
      <c r="I28" s="136">
        <v>0</v>
      </c>
      <c r="J28" s="131">
        <v>725000</v>
      </c>
      <c r="K28" s="131">
        <v>0</v>
      </c>
      <c r="L28" s="131">
        <v>0</v>
      </c>
      <c r="M28" s="131">
        <v>0</v>
      </c>
      <c r="N28" s="131">
        <v>0</v>
      </c>
      <c r="O28" s="131">
        <v>0</v>
      </c>
      <c r="P28" s="131">
        <v>0</v>
      </c>
      <c r="Q28" s="131">
        <v>0</v>
      </c>
      <c r="R28" s="131">
        <v>0</v>
      </c>
      <c r="S28" s="131">
        <v>0</v>
      </c>
    </row>
    <row r="29" spans="1:19" ht="30" customHeight="1">
      <c r="A29" s="129"/>
      <c r="B29" s="129"/>
      <c r="C29" s="129"/>
      <c r="D29" s="44"/>
      <c r="E29" s="130" t="s">
        <v>220</v>
      </c>
      <c r="F29" s="44"/>
      <c r="G29" s="131">
        <v>4173750</v>
      </c>
      <c r="H29" s="132">
        <v>4173750</v>
      </c>
      <c r="I29" s="136">
        <v>0</v>
      </c>
      <c r="J29" s="131">
        <v>4173750</v>
      </c>
      <c r="K29" s="131">
        <v>0</v>
      </c>
      <c r="L29" s="131">
        <v>0</v>
      </c>
      <c r="M29" s="131">
        <v>0</v>
      </c>
      <c r="N29" s="131">
        <v>0</v>
      </c>
      <c r="O29" s="131">
        <v>0</v>
      </c>
      <c r="P29" s="131">
        <v>0</v>
      </c>
      <c r="Q29" s="131">
        <v>0</v>
      </c>
      <c r="R29" s="131">
        <v>0</v>
      </c>
      <c r="S29" s="131">
        <v>0</v>
      </c>
    </row>
    <row r="30" spans="1:19" ht="30" customHeight="1">
      <c r="A30" s="129" t="s">
        <v>102</v>
      </c>
      <c r="B30" s="129" t="s">
        <v>106</v>
      </c>
      <c r="C30" s="129" t="s">
        <v>103</v>
      </c>
      <c r="D30" s="44" t="s">
        <v>463</v>
      </c>
      <c r="E30" s="130" t="s">
        <v>203</v>
      </c>
      <c r="F30" s="44" t="s">
        <v>220</v>
      </c>
      <c r="G30" s="131">
        <v>4173750</v>
      </c>
      <c r="H30" s="132">
        <v>4173750</v>
      </c>
      <c r="I30" s="136">
        <v>0</v>
      </c>
      <c r="J30" s="131">
        <v>4173750</v>
      </c>
      <c r="K30" s="131">
        <v>0</v>
      </c>
      <c r="L30" s="131">
        <v>0</v>
      </c>
      <c r="M30" s="131">
        <v>0</v>
      </c>
      <c r="N30" s="131">
        <v>0</v>
      </c>
      <c r="O30" s="131">
        <v>0</v>
      </c>
      <c r="P30" s="131">
        <v>0</v>
      </c>
      <c r="Q30" s="131">
        <v>0</v>
      </c>
      <c r="R30" s="131">
        <v>0</v>
      </c>
      <c r="S30" s="131">
        <v>0</v>
      </c>
    </row>
    <row r="31" spans="1:19" ht="30" customHeight="1">
      <c r="A31" s="129"/>
      <c r="B31" s="129"/>
      <c r="C31" s="129"/>
      <c r="D31" s="44"/>
      <c r="E31" s="130" t="s">
        <v>221</v>
      </c>
      <c r="F31" s="44"/>
      <c r="G31" s="131">
        <v>600000</v>
      </c>
      <c r="H31" s="132">
        <v>600000</v>
      </c>
      <c r="I31" s="136">
        <v>0</v>
      </c>
      <c r="J31" s="131">
        <v>600000</v>
      </c>
      <c r="K31" s="131">
        <v>0</v>
      </c>
      <c r="L31" s="131">
        <v>0</v>
      </c>
      <c r="M31" s="131">
        <v>0</v>
      </c>
      <c r="N31" s="131">
        <v>0</v>
      </c>
      <c r="O31" s="131">
        <v>0</v>
      </c>
      <c r="P31" s="131">
        <v>0</v>
      </c>
      <c r="Q31" s="131">
        <v>0</v>
      </c>
      <c r="R31" s="131">
        <v>0</v>
      </c>
      <c r="S31" s="131">
        <v>0</v>
      </c>
    </row>
    <row r="32" spans="1:19" ht="30" customHeight="1">
      <c r="A32" s="129" t="s">
        <v>102</v>
      </c>
      <c r="B32" s="129" t="s">
        <v>106</v>
      </c>
      <c r="C32" s="129" t="s">
        <v>103</v>
      </c>
      <c r="D32" s="44" t="s">
        <v>468</v>
      </c>
      <c r="E32" s="130" t="s">
        <v>203</v>
      </c>
      <c r="F32" s="44" t="s">
        <v>221</v>
      </c>
      <c r="G32" s="131">
        <v>600000</v>
      </c>
      <c r="H32" s="132">
        <v>600000</v>
      </c>
      <c r="I32" s="136">
        <v>0</v>
      </c>
      <c r="J32" s="131">
        <v>600000</v>
      </c>
      <c r="K32" s="131">
        <v>0</v>
      </c>
      <c r="L32" s="131">
        <v>0</v>
      </c>
      <c r="M32" s="131">
        <v>0</v>
      </c>
      <c r="N32" s="131">
        <v>0</v>
      </c>
      <c r="O32" s="131">
        <v>0</v>
      </c>
      <c r="P32" s="131">
        <v>0</v>
      </c>
      <c r="Q32" s="131">
        <v>0</v>
      </c>
      <c r="R32" s="131">
        <v>0</v>
      </c>
      <c r="S32" s="131">
        <v>0</v>
      </c>
    </row>
    <row r="33" spans="1:19" ht="30" customHeight="1">
      <c r="A33" s="129"/>
      <c r="B33" s="129"/>
      <c r="C33" s="129"/>
      <c r="D33" s="44"/>
      <c r="E33" s="130" t="s">
        <v>223</v>
      </c>
      <c r="F33" s="44"/>
      <c r="G33" s="131">
        <v>10000</v>
      </c>
      <c r="H33" s="132">
        <v>10000</v>
      </c>
      <c r="I33" s="136">
        <v>0</v>
      </c>
      <c r="J33" s="131">
        <v>10000</v>
      </c>
      <c r="K33" s="131">
        <v>0</v>
      </c>
      <c r="L33" s="131">
        <v>0</v>
      </c>
      <c r="M33" s="131">
        <v>0</v>
      </c>
      <c r="N33" s="131">
        <v>0</v>
      </c>
      <c r="O33" s="131">
        <v>0</v>
      </c>
      <c r="P33" s="131">
        <v>0</v>
      </c>
      <c r="Q33" s="131">
        <v>0</v>
      </c>
      <c r="R33" s="131">
        <v>0</v>
      </c>
      <c r="S33" s="131">
        <v>0</v>
      </c>
    </row>
    <row r="34" spans="1:19" ht="30" customHeight="1">
      <c r="A34" s="129" t="s">
        <v>102</v>
      </c>
      <c r="B34" s="129" t="s">
        <v>106</v>
      </c>
      <c r="C34" s="129" t="s">
        <v>106</v>
      </c>
      <c r="D34" s="44" t="s">
        <v>480</v>
      </c>
      <c r="E34" s="130" t="s">
        <v>216</v>
      </c>
      <c r="F34" s="44" t="s">
        <v>223</v>
      </c>
      <c r="G34" s="131">
        <v>10000</v>
      </c>
      <c r="H34" s="132">
        <v>10000</v>
      </c>
      <c r="I34" s="136">
        <v>0</v>
      </c>
      <c r="J34" s="131">
        <v>10000</v>
      </c>
      <c r="K34" s="131">
        <v>0</v>
      </c>
      <c r="L34" s="131">
        <v>0</v>
      </c>
      <c r="M34" s="131">
        <v>0</v>
      </c>
      <c r="N34" s="131">
        <v>0</v>
      </c>
      <c r="O34" s="131">
        <v>0</v>
      </c>
      <c r="P34" s="131">
        <v>0</v>
      </c>
      <c r="Q34" s="131">
        <v>0</v>
      </c>
      <c r="R34" s="131">
        <v>0</v>
      </c>
      <c r="S34" s="131">
        <v>0</v>
      </c>
    </row>
    <row r="35" spans="1:19" ht="30" customHeight="1">
      <c r="A35" s="129"/>
      <c r="B35" s="129"/>
      <c r="C35" s="129"/>
      <c r="D35" s="44"/>
      <c r="E35" s="130" t="s">
        <v>228</v>
      </c>
      <c r="F35" s="44"/>
      <c r="G35" s="131">
        <v>117600</v>
      </c>
      <c r="H35" s="132">
        <v>117600</v>
      </c>
      <c r="I35" s="136">
        <v>0</v>
      </c>
      <c r="J35" s="131">
        <v>117600</v>
      </c>
      <c r="K35" s="131">
        <v>0</v>
      </c>
      <c r="L35" s="131">
        <v>0</v>
      </c>
      <c r="M35" s="131">
        <v>0</v>
      </c>
      <c r="N35" s="131">
        <v>0</v>
      </c>
      <c r="O35" s="131">
        <v>0</v>
      </c>
      <c r="P35" s="131">
        <v>0</v>
      </c>
      <c r="Q35" s="131">
        <v>0</v>
      </c>
      <c r="R35" s="131">
        <v>0</v>
      </c>
      <c r="S35" s="131">
        <v>0</v>
      </c>
    </row>
    <row r="36" spans="1:19" ht="30" customHeight="1">
      <c r="A36" s="129" t="s">
        <v>102</v>
      </c>
      <c r="B36" s="129" t="s">
        <v>106</v>
      </c>
      <c r="C36" s="129" t="s">
        <v>103</v>
      </c>
      <c r="D36" s="44" t="s">
        <v>510</v>
      </c>
      <c r="E36" s="130" t="s">
        <v>203</v>
      </c>
      <c r="F36" s="44" t="s">
        <v>228</v>
      </c>
      <c r="G36" s="131">
        <v>117600</v>
      </c>
      <c r="H36" s="132">
        <v>117600</v>
      </c>
      <c r="I36" s="136">
        <v>0</v>
      </c>
      <c r="J36" s="131">
        <v>117600</v>
      </c>
      <c r="K36" s="131">
        <v>0</v>
      </c>
      <c r="L36" s="131">
        <v>0</v>
      </c>
      <c r="M36" s="131">
        <v>0</v>
      </c>
      <c r="N36" s="131">
        <v>0</v>
      </c>
      <c r="O36" s="131">
        <v>0</v>
      </c>
      <c r="P36" s="131">
        <v>0</v>
      </c>
      <c r="Q36" s="131">
        <v>0</v>
      </c>
      <c r="R36" s="131">
        <v>0</v>
      </c>
      <c r="S36" s="131">
        <v>0</v>
      </c>
    </row>
    <row r="37" spans="1:19" ht="30" customHeight="1">
      <c r="A37" s="129"/>
      <c r="B37" s="129"/>
      <c r="C37" s="129"/>
      <c r="D37" s="44"/>
      <c r="E37" s="130" t="s">
        <v>232</v>
      </c>
      <c r="F37" s="44"/>
      <c r="G37" s="131">
        <v>550000</v>
      </c>
      <c r="H37" s="132">
        <v>150000</v>
      </c>
      <c r="I37" s="136">
        <v>0</v>
      </c>
      <c r="J37" s="131">
        <v>150000</v>
      </c>
      <c r="K37" s="131">
        <v>0</v>
      </c>
      <c r="L37" s="131">
        <v>0</v>
      </c>
      <c r="M37" s="131">
        <v>400000</v>
      </c>
      <c r="N37" s="131">
        <v>400000</v>
      </c>
      <c r="O37" s="131">
        <v>0</v>
      </c>
      <c r="P37" s="131">
        <v>0</v>
      </c>
      <c r="Q37" s="131">
        <v>0</v>
      </c>
      <c r="R37" s="131">
        <v>0</v>
      </c>
      <c r="S37" s="131">
        <v>0</v>
      </c>
    </row>
    <row r="38" spans="1:19" ht="30" customHeight="1">
      <c r="A38" s="129" t="s">
        <v>102</v>
      </c>
      <c r="B38" s="129" t="s">
        <v>106</v>
      </c>
      <c r="C38" s="129" t="s">
        <v>110</v>
      </c>
      <c r="D38" s="44" t="s">
        <v>523</v>
      </c>
      <c r="E38" s="130" t="s">
        <v>204</v>
      </c>
      <c r="F38" s="44" t="s">
        <v>232</v>
      </c>
      <c r="G38" s="131">
        <v>550000</v>
      </c>
      <c r="H38" s="132">
        <v>150000</v>
      </c>
      <c r="I38" s="136">
        <v>0</v>
      </c>
      <c r="J38" s="131">
        <v>150000</v>
      </c>
      <c r="K38" s="131">
        <v>0</v>
      </c>
      <c r="L38" s="131">
        <v>0</v>
      </c>
      <c r="M38" s="131">
        <v>400000</v>
      </c>
      <c r="N38" s="131">
        <v>400000</v>
      </c>
      <c r="O38" s="131">
        <v>0</v>
      </c>
      <c r="P38" s="131">
        <v>0</v>
      </c>
      <c r="Q38" s="131">
        <v>0</v>
      </c>
      <c r="R38" s="131">
        <v>0</v>
      </c>
      <c r="S38" s="131">
        <v>0</v>
      </c>
    </row>
    <row r="39" spans="1:19" ht="20.25" customHeight="1">
      <c r="A39" s="129"/>
      <c r="B39" s="129"/>
      <c r="C39" s="129"/>
      <c r="D39" s="44"/>
      <c r="E39" s="130" t="s">
        <v>233</v>
      </c>
      <c r="F39" s="44"/>
      <c r="G39" s="131">
        <v>62500</v>
      </c>
      <c r="H39" s="132">
        <v>0</v>
      </c>
      <c r="I39" s="136">
        <v>0</v>
      </c>
      <c r="J39" s="131">
        <v>0</v>
      </c>
      <c r="K39" s="131">
        <v>0</v>
      </c>
      <c r="L39" s="131">
        <v>0</v>
      </c>
      <c r="M39" s="131">
        <v>62500</v>
      </c>
      <c r="N39" s="131">
        <v>62500</v>
      </c>
      <c r="O39" s="131">
        <v>0</v>
      </c>
      <c r="P39" s="131">
        <v>0</v>
      </c>
      <c r="Q39" s="131">
        <v>0</v>
      </c>
      <c r="R39" s="131">
        <v>0</v>
      </c>
      <c r="S39" s="131">
        <v>0</v>
      </c>
    </row>
    <row r="40" spans="1:19" ht="20.25" customHeight="1">
      <c r="A40" s="129" t="s">
        <v>102</v>
      </c>
      <c r="B40" s="129" t="s">
        <v>106</v>
      </c>
      <c r="C40" s="129" t="s">
        <v>110</v>
      </c>
      <c r="D40" s="44" t="s">
        <v>526</v>
      </c>
      <c r="E40" s="130" t="s">
        <v>204</v>
      </c>
      <c r="F40" s="44" t="s">
        <v>233</v>
      </c>
      <c r="G40" s="131">
        <v>62500</v>
      </c>
      <c r="H40" s="132">
        <v>0</v>
      </c>
      <c r="I40" s="136">
        <v>0</v>
      </c>
      <c r="J40" s="131">
        <v>0</v>
      </c>
      <c r="K40" s="131">
        <v>0</v>
      </c>
      <c r="L40" s="131">
        <v>0</v>
      </c>
      <c r="M40" s="131">
        <v>62500</v>
      </c>
      <c r="N40" s="131">
        <v>62500</v>
      </c>
      <c r="O40" s="131">
        <v>0</v>
      </c>
      <c r="P40" s="131">
        <v>0</v>
      </c>
      <c r="Q40" s="131">
        <v>0</v>
      </c>
      <c r="R40" s="131">
        <v>0</v>
      </c>
      <c r="S40" s="131">
        <v>0</v>
      </c>
    </row>
    <row r="41" spans="1:19" ht="20.25" customHeight="1">
      <c r="A41" s="129"/>
      <c r="B41" s="129"/>
      <c r="C41" s="129"/>
      <c r="D41" s="44"/>
      <c r="E41" s="130" t="s">
        <v>235</v>
      </c>
      <c r="F41" s="44"/>
      <c r="G41" s="131">
        <v>180000</v>
      </c>
      <c r="H41" s="132">
        <v>0</v>
      </c>
      <c r="I41" s="136">
        <v>0</v>
      </c>
      <c r="J41" s="131">
        <v>0</v>
      </c>
      <c r="K41" s="131">
        <v>0</v>
      </c>
      <c r="L41" s="131">
        <v>0</v>
      </c>
      <c r="M41" s="131">
        <v>180000</v>
      </c>
      <c r="N41" s="131">
        <v>180000</v>
      </c>
      <c r="O41" s="131">
        <v>0</v>
      </c>
      <c r="P41" s="131">
        <v>0</v>
      </c>
      <c r="Q41" s="131">
        <v>0</v>
      </c>
      <c r="R41" s="131">
        <v>0</v>
      </c>
      <c r="S41" s="131">
        <v>0</v>
      </c>
    </row>
    <row r="42" spans="1:19" ht="20.25" customHeight="1">
      <c r="A42" s="129" t="s">
        <v>102</v>
      </c>
      <c r="B42" s="129" t="s">
        <v>106</v>
      </c>
      <c r="C42" s="129" t="s">
        <v>110</v>
      </c>
      <c r="D42" s="44" t="s">
        <v>531</v>
      </c>
      <c r="E42" s="130" t="s">
        <v>204</v>
      </c>
      <c r="F42" s="44" t="s">
        <v>235</v>
      </c>
      <c r="G42" s="131">
        <v>180000</v>
      </c>
      <c r="H42" s="132">
        <v>0</v>
      </c>
      <c r="I42" s="136">
        <v>0</v>
      </c>
      <c r="J42" s="131">
        <v>0</v>
      </c>
      <c r="K42" s="131">
        <v>0</v>
      </c>
      <c r="L42" s="131">
        <v>0</v>
      </c>
      <c r="M42" s="131">
        <v>180000</v>
      </c>
      <c r="N42" s="131">
        <v>180000</v>
      </c>
      <c r="O42" s="131">
        <v>0</v>
      </c>
      <c r="P42" s="131">
        <v>0</v>
      </c>
      <c r="Q42" s="131">
        <v>0</v>
      </c>
      <c r="R42" s="131">
        <v>0</v>
      </c>
      <c r="S42" s="131">
        <v>0</v>
      </c>
    </row>
    <row r="43" spans="1:19" ht="20.25" customHeight="1">
      <c r="A43" s="129"/>
      <c r="B43" s="129"/>
      <c r="C43" s="129"/>
      <c r="D43" s="44"/>
      <c r="E43" s="130" t="s">
        <v>236</v>
      </c>
      <c r="F43" s="44"/>
      <c r="G43" s="131">
        <v>190000</v>
      </c>
      <c r="H43" s="132">
        <v>0</v>
      </c>
      <c r="I43" s="136">
        <v>0</v>
      </c>
      <c r="J43" s="131">
        <v>0</v>
      </c>
      <c r="K43" s="131">
        <v>0</v>
      </c>
      <c r="L43" s="131">
        <v>0</v>
      </c>
      <c r="M43" s="131">
        <v>190000</v>
      </c>
      <c r="N43" s="131">
        <v>190000</v>
      </c>
      <c r="O43" s="131">
        <v>0</v>
      </c>
      <c r="P43" s="131">
        <v>0</v>
      </c>
      <c r="Q43" s="131">
        <v>0</v>
      </c>
      <c r="R43" s="131">
        <v>0</v>
      </c>
      <c r="S43" s="131">
        <v>0</v>
      </c>
    </row>
    <row r="44" spans="1:19" ht="20.25" customHeight="1">
      <c r="A44" s="129" t="s">
        <v>102</v>
      </c>
      <c r="B44" s="129" t="s">
        <v>106</v>
      </c>
      <c r="C44" s="129" t="s">
        <v>110</v>
      </c>
      <c r="D44" s="44" t="s">
        <v>532</v>
      </c>
      <c r="E44" s="130" t="s">
        <v>204</v>
      </c>
      <c r="F44" s="44" t="s">
        <v>236</v>
      </c>
      <c r="G44" s="131">
        <v>190000</v>
      </c>
      <c r="H44" s="132">
        <v>0</v>
      </c>
      <c r="I44" s="136">
        <v>0</v>
      </c>
      <c r="J44" s="131">
        <v>0</v>
      </c>
      <c r="K44" s="131">
        <v>0</v>
      </c>
      <c r="L44" s="131">
        <v>0</v>
      </c>
      <c r="M44" s="131">
        <v>190000</v>
      </c>
      <c r="N44" s="131">
        <v>190000</v>
      </c>
      <c r="O44" s="131">
        <v>0</v>
      </c>
      <c r="P44" s="131">
        <v>0</v>
      </c>
      <c r="Q44" s="131">
        <v>0</v>
      </c>
      <c r="R44" s="131">
        <v>0</v>
      </c>
      <c r="S44" s="131">
        <v>0</v>
      </c>
    </row>
    <row r="45" spans="1:19" ht="20.25" customHeight="1">
      <c r="A45" s="129"/>
      <c r="B45" s="129"/>
      <c r="C45" s="129"/>
      <c r="D45" s="44"/>
      <c r="E45" s="130" t="s">
        <v>238</v>
      </c>
      <c r="F45" s="44"/>
      <c r="G45" s="131">
        <v>350000</v>
      </c>
      <c r="H45" s="132">
        <v>0</v>
      </c>
      <c r="I45" s="136">
        <v>0</v>
      </c>
      <c r="J45" s="131">
        <v>0</v>
      </c>
      <c r="K45" s="131">
        <v>0</v>
      </c>
      <c r="L45" s="131">
        <v>0</v>
      </c>
      <c r="M45" s="131">
        <v>350000</v>
      </c>
      <c r="N45" s="131">
        <v>350000</v>
      </c>
      <c r="O45" s="131">
        <v>0</v>
      </c>
      <c r="P45" s="131">
        <v>0</v>
      </c>
      <c r="Q45" s="131">
        <v>0</v>
      </c>
      <c r="R45" s="131">
        <v>0</v>
      </c>
      <c r="S45" s="131">
        <v>0</v>
      </c>
    </row>
    <row r="46" spans="1:19" ht="20.25" customHeight="1">
      <c r="A46" s="129" t="s">
        <v>102</v>
      </c>
      <c r="B46" s="129" t="s">
        <v>106</v>
      </c>
      <c r="C46" s="129" t="s">
        <v>110</v>
      </c>
      <c r="D46" s="44" t="s">
        <v>537</v>
      </c>
      <c r="E46" s="130" t="s">
        <v>204</v>
      </c>
      <c r="F46" s="44" t="s">
        <v>238</v>
      </c>
      <c r="G46" s="131">
        <v>350000</v>
      </c>
      <c r="H46" s="132">
        <v>0</v>
      </c>
      <c r="I46" s="136">
        <v>0</v>
      </c>
      <c r="J46" s="131">
        <v>0</v>
      </c>
      <c r="K46" s="131">
        <v>0</v>
      </c>
      <c r="L46" s="131">
        <v>0</v>
      </c>
      <c r="M46" s="131">
        <v>350000</v>
      </c>
      <c r="N46" s="131">
        <v>350000</v>
      </c>
      <c r="O46" s="131">
        <v>0</v>
      </c>
      <c r="P46" s="131">
        <v>0</v>
      </c>
      <c r="Q46" s="131">
        <v>0</v>
      </c>
      <c r="R46" s="131">
        <v>0</v>
      </c>
      <c r="S46" s="131">
        <v>0</v>
      </c>
    </row>
  </sheetData>
  <sheetProtection/>
  <mergeCells count="21">
    <mergeCell ref="H5:J5"/>
    <mergeCell ref="M5:O5"/>
    <mergeCell ref="A5:A7"/>
    <mergeCell ref="B5:B7"/>
    <mergeCell ref="C5:C7"/>
    <mergeCell ref="D4:D7"/>
    <mergeCell ref="E4:E7"/>
    <mergeCell ref="F4:F7"/>
    <mergeCell ref="G5:G7"/>
    <mergeCell ref="H6:H7"/>
    <mergeCell ref="I6:I7"/>
    <mergeCell ref="J6:J7"/>
    <mergeCell ref="K5:K7"/>
    <mergeCell ref="L5:L7"/>
    <mergeCell ref="M6:M7"/>
    <mergeCell ref="N6:N7"/>
    <mergeCell ref="O6:O7"/>
    <mergeCell ref="P6:P7"/>
    <mergeCell ref="Q6:Q7"/>
    <mergeCell ref="R6:R7"/>
    <mergeCell ref="S6:S7"/>
  </mergeCells>
  <printOptions horizontalCentered="1"/>
  <pageMargins left="0.75" right="0.75" top="0.98" bottom="0.98" header="0.51" footer="0.51"/>
  <pageSetup fitToHeight="55" fitToWidth="1" orientation="landscape" paperSize="9" scale="76"/>
</worksheet>
</file>

<file path=xl/worksheets/sheet16.xml><?xml version="1.0" encoding="utf-8"?>
<worksheet xmlns="http://schemas.openxmlformats.org/spreadsheetml/2006/main" xmlns:r="http://schemas.openxmlformats.org/officeDocument/2006/relationships">
  <dimension ref="A1:E41"/>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248" width="9.160156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544</v>
      </c>
      <c r="C4" s="46"/>
    </row>
    <row r="5" spans="1:5" ht="30" customHeight="1">
      <c r="A5" s="53" t="s">
        <v>545</v>
      </c>
      <c r="B5" s="54" t="e">
        <f>#REF!</f>
        <v>#REF!</v>
      </c>
      <c r="C5" s="55"/>
      <c r="D5" s="56" t="s">
        <v>546</v>
      </c>
      <c r="E5" s="57" t="e">
        <f>#REF!</f>
        <v>#REF!</v>
      </c>
    </row>
    <row r="6" spans="1:5" ht="15" customHeight="1">
      <c r="A6" s="58" t="s">
        <v>547</v>
      </c>
      <c r="B6" s="59" t="s">
        <v>548</v>
      </c>
      <c r="C6" s="60"/>
      <c r="D6" s="61"/>
      <c r="E6" s="101">
        <f>E7</f>
        <v>80817738.37</v>
      </c>
    </row>
    <row r="7" spans="1:5" ht="15" customHeight="1">
      <c r="A7" s="58"/>
      <c r="B7" s="64" t="s">
        <v>549</v>
      </c>
      <c r="C7" s="64"/>
      <c r="D7" s="64"/>
      <c r="E7" s="102">
        <v>80817738.37</v>
      </c>
    </row>
    <row r="8" spans="1:5" ht="15" customHeight="1">
      <c r="A8" s="58"/>
      <c r="B8" s="64" t="s">
        <v>550</v>
      </c>
      <c r="C8" s="64"/>
      <c r="D8" s="64"/>
      <c r="E8" s="65">
        <v>0</v>
      </c>
    </row>
    <row r="9" spans="1:5" ht="15" customHeight="1">
      <c r="A9" s="58"/>
      <c r="B9" s="103" t="s">
        <v>551</v>
      </c>
      <c r="C9" s="103"/>
      <c r="D9" s="103"/>
      <c r="E9" s="104">
        <v>0</v>
      </c>
    </row>
    <row r="10" spans="1:5" ht="165.75" customHeight="1">
      <c r="A10" s="67" t="s">
        <v>552</v>
      </c>
      <c r="B10" s="100" t="s">
        <v>553</v>
      </c>
      <c r="C10" s="100"/>
      <c r="D10" s="100"/>
      <c r="E10" s="100"/>
    </row>
    <row r="11" spans="1:5" ht="166.5" customHeight="1">
      <c r="A11" s="71" t="s">
        <v>554</v>
      </c>
      <c r="B11" s="100" t="s">
        <v>555</v>
      </c>
      <c r="C11" s="100"/>
      <c r="D11" s="100"/>
      <c r="E11" s="100"/>
    </row>
    <row r="12" spans="1:5" ht="12.75" customHeight="1">
      <c r="A12" s="74" t="s">
        <v>556</v>
      </c>
      <c r="B12" s="75" t="s">
        <v>557</v>
      </c>
      <c r="C12" s="71" t="s">
        <v>558</v>
      </c>
      <c r="D12" s="71" t="s">
        <v>559</v>
      </c>
      <c r="E12" s="71" t="s">
        <v>560</v>
      </c>
    </row>
    <row r="13" spans="1:5" ht="10.5">
      <c r="A13" s="74"/>
      <c r="B13" s="78" t="s">
        <v>561</v>
      </c>
      <c r="C13" s="79" t="s">
        <v>562</v>
      </c>
      <c r="D13" s="79" t="s">
        <v>563</v>
      </c>
      <c r="E13" s="80" t="s">
        <v>564</v>
      </c>
    </row>
    <row r="14" spans="1:5" ht="21">
      <c r="A14" s="74"/>
      <c r="B14" s="78" t="s">
        <v>561</v>
      </c>
      <c r="C14" s="79" t="s">
        <v>562</v>
      </c>
      <c r="D14" s="79" t="s">
        <v>565</v>
      </c>
      <c r="E14" s="80" t="s">
        <v>564</v>
      </c>
    </row>
    <row r="15" spans="1:5" ht="21">
      <c r="A15" s="74"/>
      <c r="B15" s="78" t="s">
        <v>561</v>
      </c>
      <c r="C15" s="79" t="s">
        <v>562</v>
      </c>
      <c r="D15" s="79" t="s">
        <v>566</v>
      </c>
      <c r="E15" s="80" t="s">
        <v>564</v>
      </c>
    </row>
    <row r="16" spans="1:5" ht="21">
      <c r="A16" s="74"/>
      <c r="B16" s="78" t="s">
        <v>561</v>
      </c>
      <c r="C16" s="79" t="s">
        <v>562</v>
      </c>
      <c r="D16" s="79" t="s">
        <v>567</v>
      </c>
      <c r="E16" s="80" t="s">
        <v>564</v>
      </c>
    </row>
    <row r="17" spans="1:5" ht="21">
      <c r="A17" s="74"/>
      <c r="B17" s="78" t="s">
        <v>561</v>
      </c>
      <c r="C17" s="79" t="s">
        <v>562</v>
      </c>
      <c r="D17" s="79" t="s">
        <v>568</v>
      </c>
      <c r="E17" s="80" t="s">
        <v>564</v>
      </c>
    </row>
    <row r="18" spans="1:5" ht="21">
      <c r="A18" s="74"/>
      <c r="B18" s="78" t="s">
        <v>561</v>
      </c>
      <c r="C18" s="79" t="s">
        <v>562</v>
      </c>
      <c r="D18" s="79" t="s">
        <v>569</v>
      </c>
      <c r="E18" s="80" t="s">
        <v>564</v>
      </c>
    </row>
    <row r="19" spans="1:5" ht="21">
      <c r="A19" s="74"/>
      <c r="B19" s="78" t="s">
        <v>561</v>
      </c>
      <c r="C19" s="79" t="s">
        <v>562</v>
      </c>
      <c r="D19" s="79" t="s">
        <v>570</v>
      </c>
      <c r="E19" s="80" t="s">
        <v>564</v>
      </c>
    </row>
    <row r="20" spans="1:5" ht="21">
      <c r="A20" s="74"/>
      <c r="B20" s="78" t="s">
        <v>561</v>
      </c>
      <c r="C20" s="79" t="s">
        <v>562</v>
      </c>
      <c r="D20" s="79" t="s">
        <v>571</v>
      </c>
      <c r="E20" s="80" t="s">
        <v>564</v>
      </c>
    </row>
    <row r="21" spans="1:5" ht="32.25">
      <c r="A21" s="74"/>
      <c r="B21" s="78" t="s">
        <v>561</v>
      </c>
      <c r="C21" s="79" t="s">
        <v>562</v>
      </c>
      <c r="D21" s="79" t="s">
        <v>572</v>
      </c>
      <c r="E21" s="80" t="s">
        <v>564</v>
      </c>
    </row>
    <row r="22" spans="1:5" ht="32.25">
      <c r="A22" s="74"/>
      <c r="B22" s="78" t="s">
        <v>561</v>
      </c>
      <c r="C22" s="79" t="s">
        <v>562</v>
      </c>
      <c r="D22" s="79" t="s">
        <v>573</v>
      </c>
      <c r="E22" s="80" t="s">
        <v>564</v>
      </c>
    </row>
    <row r="23" spans="1:5" ht="32.25">
      <c r="A23" s="74"/>
      <c r="B23" s="78" t="s">
        <v>561</v>
      </c>
      <c r="C23" s="79" t="s">
        <v>562</v>
      </c>
      <c r="D23" s="79" t="s">
        <v>574</v>
      </c>
      <c r="E23" s="80" t="s">
        <v>564</v>
      </c>
    </row>
    <row r="24" spans="1:5" ht="32.25">
      <c r="A24" s="74"/>
      <c r="B24" s="78" t="s">
        <v>561</v>
      </c>
      <c r="C24" s="79" t="s">
        <v>562</v>
      </c>
      <c r="D24" s="79" t="s">
        <v>575</v>
      </c>
      <c r="E24" s="80" t="s">
        <v>564</v>
      </c>
    </row>
    <row r="25" spans="1:5" ht="32.25">
      <c r="A25" s="74"/>
      <c r="B25" s="78" t="s">
        <v>561</v>
      </c>
      <c r="C25" s="79" t="s">
        <v>562</v>
      </c>
      <c r="D25" s="79" t="s">
        <v>576</v>
      </c>
      <c r="E25" s="80" t="s">
        <v>564</v>
      </c>
    </row>
    <row r="26" spans="1:5" ht="21">
      <c r="A26" s="74"/>
      <c r="B26" s="78" t="s">
        <v>561</v>
      </c>
      <c r="C26" s="79" t="s">
        <v>562</v>
      </c>
      <c r="D26" s="79" t="s">
        <v>577</v>
      </c>
      <c r="E26" s="80" t="s">
        <v>564</v>
      </c>
    </row>
    <row r="27" spans="1:5" ht="409.5" customHeight="1" hidden="1">
      <c r="A27" s="74"/>
      <c r="B27" s="85"/>
      <c r="C27" s="86"/>
      <c r="D27" s="86"/>
      <c r="E27" s="86"/>
    </row>
    <row r="28" spans="1:5" ht="409.5" customHeight="1" hidden="1">
      <c r="A28" s="74"/>
      <c r="B28" s="85"/>
      <c r="C28" s="86"/>
      <c r="D28" s="86"/>
      <c r="E28" s="86"/>
    </row>
    <row r="29" spans="1:5" ht="409.5" customHeight="1" hidden="1">
      <c r="A29" s="74"/>
      <c r="B29" s="85"/>
      <c r="C29" s="86"/>
      <c r="D29" s="86"/>
      <c r="E29" s="86"/>
    </row>
    <row r="30" spans="1:5" ht="409.5" customHeight="1" hidden="1">
      <c r="A30" s="74"/>
      <c r="B30" s="85"/>
      <c r="C30" s="86"/>
      <c r="D30" s="86"/>
      <c r="E30" s="86"/>
    </row>
    <row r="31" spans="1:5" ht="409.5" customHeight="1" hidden="1">
      <c r="A31" s="74"/>
      <c r="B31" s="85"/>
      <c r="C31" s="86"/>
      <c r="D31" s="86"/>
      <c r="E31" s="86"/>
    </row>
    <row r="32" spans="1:5" ht="409.5" customHeight="1" hidden="1">
      <c r="A32" s="74"/>
      <c r="B32" s="85"/>
      <c r="C32" s="86"/>
      <c r="D32" s="86"/>
      <c r="E32" s="86"/>
    </row>
    <row r="33" spans="1:5" ht="409.5" customHeight="1" hidden="1">
      <c r="A33" s="74"/>
      <c r="B33" s="85"/>
      <c r="C33" s="86"/>
      <c r="D33" s="86"/>
      <c r="E33" s="86"/>
    </row>
    <row r="34" spans="1:5" ht="409.5" customHeight="1" hidden="1">
      <c r="A34" s="74"/>
      <c r="B34" s="85"/>
      <c r="C34" s="86"/>
      <c r="D34" s="86"/>
      <c r="E34" s="86"/>
    </row>
    <row r="35" spans="1:5" ht="409.5" customHeight="1" hidden="1">
      <c r="A35" s="74"/>
      <c r="B35" s="85"/>
      <c r="C35" s="86"/>
      <c r="D35" s="86"/>
      <c r="E35" s="86"/>
    </row>
    <row r="36" spans="1:5" ht="409.5" customHeight="1" hidden="1">
      <c r="A36" s="74"/>
      <c r="B36" s="85"/>
      <c r="C36" s="86"/>
      <c r="D36" s="86"/>
      <c r="E36" s="86"/>
    </row>
    <row r="37" spans="1:5" ht="409.5" customHeight="1" hidden="1">
      <c r="A37" s="74"/>
      <c r="B37" s="85"/>
      <c r="C37" s="86"/>
      <c r="D37" s="86"/>
      <c r="E37" s="86"/>
    </row>
    <row r="38" spans="1:5" ht="409.5" customHeight="1" hidden="1">
      <c r="A38" s="74"/>
      <c r="B38" s="85"/>
      <c r="C38" s="86"/>
      <c r="D38" s="86"/>
      <c r="E38" s="86"/>
    </row>
    <row r="39" spans="1:5" ht="12.75" customHeight="1">
      <c r="A39" s="74"/>
      <c r="B39" s="85"/>
      <c r="C39" s="86"/>
      <c r="D39" s="87"/>
      <c r="E39" s="87"/>
    </row>
    <row r="40" ht="12.75" customHeight="1"/>
    <row r="41" ht="12.75" customHeight="1">
      <c r="E41" s="46"/>
    </row>
    <row r="42" ht="12.75" customHeight="1"/>
    <row r="43" ht="12.75" customHeight="1"/>
    <row r="44" ht="12.75" customHeight="1"/>
    <row r="45" ht="12.75" customHeight="1"/>
    <row r="46" ht="12.75" customHeight="1"/>
    <row r="47" ht="12.75" customHeight="1"/>
    <row r="48" ht="12.75" customHeight="1"/>
  </sheetData>
  <sheetProtection/>
  <mergeCells count="7">
    <mergeCell ref="B7:D7"/>
    <mergeCell ref="B8:D8"/>
    <mergeCell ref="B9:D9"/>
    <mergeCell ref="B10:E10"/>
    <mergeCell ref="B11:E11"/>
    <mergeCell ref="A6:A9"/>
    <mergeCell ref="A12:A39"/>
  </mergeCells>
  <printOptions/>
  <pageMargins left="0.75" right="0.75" top="1" bottom="1" header="0.5" footer="0.5"/>
  <pageSetup horizontalDpi="600" verticalDpi="600"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578</v>
      </c>
      <c r="C4" s="46"/>
    </row>
    <row r="5" spans="1:10" ht="30" customHeight="1">
      <c r="A5" s="53" t="s">
        <v>545</v>
      </c>
      <c r="B5" s="54" t="str">
        <f>J13</f>
        <v>柳州市城中区教研室</v>
      </c>
      <c r="C5" s="55"/>
      <c r="D5" s="56" t="s">
        <v>546</v>
      </c>
      <c r="E5" s="57" t="str">
        <f>I13</f>
        <v>202001</v>
      </c>
      <c r="F5" s="46"/>
      <c r="G5" s="46"/>
      <c r="I5" s="46"/>
      <c r="J5" s="46"/>
    </row>
    <row r="6" spans="1:13" ht="15" customHeight="1">
      <c r="A6" s="58" t="s">
        <v>547</v>
      </c>
      <c r="B6" s="59" t="s">
        <v>548</v>
      </c>
      <c r="C6" s="60"/>
      <c r="D6" s="61"/>
      <c r="E6" s="101">
        <f>E7</f>
        <v>1742288.89</v>
      </c>
      <c r="F6" s="46"/>
      <c r="G6" s="63"/>
      <c r="H6" s="63"/>
      <c r="I6" s="46"/>
      <c r="J6" s="63"/>
      <c r="L6" s="63"/>
      <c r="M6" s="46"/>
    </row>
    <row r="7" spans="1:13" ht="15" customHeight="1">
      <c r="A7" s="58"/>
      <c r="B7" s="64" t="s">
        <v>549</v>
      </c>
      <c r="C7" s="64"/>
      <c r="D7" s="64"/>
      <c r="E7" s="102">
        <v>1742288.89</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100" t="s">
        <v>579</v>
      </c>
      <c r="C10" s="100"/>
      <c r="D10" s="100"/>
      <c r="E10" s="100"/>
      <c r="F10" s="46"/>
      <c r="G10" s="46"/>
      <c r="H10" s="46"/>
    </row>
    <row r="11" spans="1:6" ht="60" customHeight="1">
      <c r="A11" s="71" t="s">
        <v>554</v>
      </c>
      <c r="B11" s="72" t="s">
        <v>580</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0.75" customHeight="1">
      <c r="A13" s="74"/>
      <c r="B13" s="78" t="s">
        <v>561</v>
      </c>
      <c r="C13" s="79" t="s">
        <v>562</v>
      </c>
      <c r="D13" s="79" t="s">
        <v>581</v>
      </c>
      <c r="E13" s="80" t="s">
        <v>564</v>
      </c>
      <c r="F13" s="81" t="s">
        <v>582</v>
      </c>
      <c r="G13" s="82" t="s">
        <v>583</v>
      </c>
      <c r="H13" s="82" t="s">
        <v>583</v>
      </c>
      <c r="I13" s="82" t="s">
        <v>450</v>
      </c>
      <c r="J13" s="82" t="s">
        <v>213</v>
      </c>
      <c r="K13" s="77"/>
    </row>
    <row r="14" spans="1:11" ht="90.75" customHeight="1">
      <c r="A14" s="74"/>
      <c r="B14" s="78" t="s">
        <v>561</v>
      </c>
      <c r="C14" s="79" t="s">
        <v>562</v>
      </c>
      <c r="D14" s="79" t="s">
        <v>584</v>
      </c>
      <c r="E14" s="80" t="s">
        <v>564</v>
      </c>
      <c r="F14" s="81" t="s">
        <v>582</v>
      </c>
      <c r="G14" s="82" t="s">
        <v>583</v>
      </c>
      <c r="H14" s="82" t="s">
        <v>583</v>
      </c>
      <c r="I14" s="82" t="s">
        <v>450</v>
      </c>
      <c r="J14" s="82" t="s">
        <v>213</v>
      </c>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585</v>
      </c>
      <c r="C4" s="46"/>
    </row>
    <row r="5" spans="1:10" ht="30" customHeight="1">
      <c r="A5" s="53" t="s">
        <v>545</v>
      </c>
      <c r="B5" s="54" t="str">
        <f>J13</f>
        <v>柳州市公园路幼儿园</v>
      </c>
      <c r="C5" s="55"/>
      <c r="D5" s="56" t="s">
        <v>546</v>
      </c>
      <c r="E5" s="57" t="str">
        <f>I13</f>
        <v>203001</v>
      </c>
      <c r="F5" s="46"/>
      <c r="G5" s="46"/>
      <c r="I5" s="46"/>
      <c r="J5" s="46"/>
    </row>
    <row r="6" spans="1:13" ht="15" customHeight="1">
      <c r="A6" s="58" t="s">
        <v>547</v>
      </c>
      <c r="B6" s="59" t="s">
        <v>548</v>
      </c>
      <c r="C6" s="60"/>
      <c r="D6" s="61"/>
      <c r="E6" s="65" t="str">
        <f>E7</f>
        <v>8872171.36</v>
      </c>
      <c r="F6" s="46"/>
      <c r="G6" s="63"/>
      <c r="H6" s="63"/>
      <c r="I6" s="46"/>
      <c r="J6" s="63"/>
      <c r="L6" s="63"/>
      <c r="M6" s="46"/>
    </row>
    <row r="7" spans="1:13" ht="15" customHeight="1">
      <c r="A7" s="58"/>
      <c r="B7" s="64" t="s">
        <v>549</v>
      </c>
      <c r="C7" s="64"/>
      <c r="D7" s="64"/>
      <c r="E7" s="65" t="str">
        <f>F13</f>
        <v>8872171.36</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112.5" customHeight="1">
      <c r="A10" s="67" t="s">
        <v>552</v>
      </c>
      <c r="B10" s="100" t="s">
        <v>586</v>
      </c>
      <c r="C10" s="100"/>
      <c r="D10" s="100"/>
      <c r="E10" s="100"/>
      <c r="F10" s="46"/>
      <c r="G10" s="46"/>
      <c r="H10" s="46"/>
    </row>
    <row r="11" spans="1:6" ht="84" customHeight="1">
      <c r="A11" s="71" t="s">
        <v>554</v>
      </c>
      <c r="B11" s="72" t="s">
        <v>587</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86.25">
      <c r="A13" s="74"/>
      <c r="B13" s="78" t="s">
        <v>561</v>
      </c>
      <c r="C13" s="79" t="s">
        <v>562</v>
      </c>
      <c r="D13" s="79" t="s">
        <v>588</v>
      </c>
      <c r="E13" s="80" t="s">
        <v>589</v>
      </c>
      <c r="F13" s="81" t="s">
        <v>590</v>
      </c>
      <c r="G13" s="82" t="s">
        <v>583</v>
      </c>
      <c r="H13" s="82" t="s">
        <v>583</v>
      </c>
      <c r="I13" s="82" t="s">
        <v>451</v>
      </c>
      <c r="J13" s="82" t="s">
        <v>218</v>
      </c>
      <c r="K13" s="77"/>
    </row>
    <row r="14" spans="1:11" ht="32.25">
      <c r="A14" s="74"/>
      <c r="B14" s="78" t="s">
        <v>561</v>
      </c>
      <c r="C14" s="79" t="s">
        <v>562</v>
      </c>
      <c r="D14" s="79" t="s">
        <v>591</v>
      </c>
      <c r="E14" s="80" t="s">
        <v>589</v>
      </c>
      <c r="F14" s="81" t="s">
        <v>590</v>
      </c>
      <c r="G14" s="82" t="s">
        <v>583</v>
      </c>
      <c r="H14" s="82" t="s">
        <v>583</v>
      </c>
      <c r="I14" s="82" t="s">
        <v>451</v>
      </c>
      <c r="J14" s="82" t="s">
        <v>218</v>
      </c>
      <c r="K14" s="77"/>
    </row>
    <row r="15" spans="1:11" ht="32.25">
      <c r="A15" s="74"/>
      <c r="B15" s="78" t="s">
        <v>592</v>
      </c>
      <c r="C15" s="79" t="s">
        <v>593</v>
      </c>
      <c r="D15" s="79" t="s">
        <v>594</v>
      </c>
      <c r="E15" s="80" t="s">
        <v>595</v>
      </c>
      <c r="F15" s="81" t="s">
        <v>590</v>
      </c>
      <c r="G15" s="82" t="s">
        <v>583</v>
      </c>
      <c r="H15" s="82" t="s">
        <v>583</v>
      </c>
      <c r="I15" s="82" t="s">
        <v>451</v>
      </c>
      <c r="J15" s="82" t="s">
        <v>218</v>
      </c>
      <c r="K15" s="77"/>
    </row>
    <row r="16" spans="1:11" ht="32.25">
      <c r="A16" s="74"/>
      <c r="B16" s="78" t="s">
        <v>592</v>
      </c>
      <c r="C16" s="79" t="s">
        <v>593</v>
      </c>
      <c r="D16" s="79" t="s">
        <v>596</v>
      </c>
      <c r="E16" s="80" t="s">
        <v>589</v>
      </c>
      <c r="F16" s="81" t="s">
        <v>590</v>
      </c>
      <c r="G16" s="82" t="s">
        <v>583</v>
      </c>
      <c r="H16" s="82" t="s">
        <v>583</v>
      </c>
      <c r="I16" s="82" t="s">
        <v>451</v>
      </c>
      <c r="J16" s="82" t="s">
        <v>218</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597</v>
      </c>
      <c r="C4" s="46"/>
    </row>
    <row r="5" spans="1:10" ht="30" customHeight="1">
      <c r="A5" s="53" t="s">
        <v>545</v>
      </c>
      <c r="B5" s="54" t="str">
        <f>J13</f>
        <v>柳州市中山西路幼儿园</v>
      </c>
      <c r="C5" s="55"/>
      <c r="D5" s="56" t="s">
        <v>546</v>
      </c>
      <c r="E5" s="57" t="str">
        <f>I13</f>
        <v>203002</v>
      </c>
      <c r="F5" s="46"/>
      <c r="G5" s="46"/>
      <c r="I5" s="46"/>
      <c r="J5" s="46"/>
    </row>
    <row r="6" spans="1:13" ht="15" customHeight="1">
      <c r="A6" s="58" t="s">
        <v>547</v>
      </c>
      <c r="B6" s="59" t="s">
        <v>548</v>
      </c>
      <c r="C6" s="60"/>
      <c r="D6" s="61"/>
      <c r="E6" s="62" t="str">
        <f>E7</f>
        <v>3811728.93</v>
      </c>
      <c r="F6" s="46"/>
      <c r="G6" s="63"/>
      <c r="H6" s="63"/>
      <c r="I6" s="46"/>
      <c r="J6" s="63"/>
      <c r="L6" s="63"/>
      <c r="M6" s="46"/>
    </row>
    <row r="7" spans="1:13" ht="15" customHeight="1">
      <c r="A7" s="58"/>
      <c r="B7" s="64" t="s">
        <v>549</v>
      </c>
      <c r="C7" s="64"/>
      <c r="D7" s="64"/>
      <c r="E7" s="65" t="str">
        <f>F13</f>
        <v>3811728.93</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105" customHeight="1">
      <c r="A10" s="67" t="s">
        <v>552</v>
      </c>
      <c r="B10" s="99" t="s">
        <v>598</v>
      </c>
      <c r="C10" s="99"/>
      <c r="D10" s="99"/>
      <c r="E10" s="99"/>
      <c r="F10" s="46"/>
      <c r="G10" s="46"/>
      <c r="H10" s="46"/>
    </row>
    <row r="11" spans="1:6" ht="73.5" customHeight="1">
      <c r="A11" s="71" t="s">
        <v>554</v>
      </c>
      <c r="B11" s="99" t="s">
        <v>599</v>
      </c>
      <c r="C11" s="99"/>
      <c r="D11" s="99"/>
      <c r="E11" s="99"/>
      <c r="F11" s="46"/>
    </row>
    <row r="12" spans="1:11" ht="12.75" customHeight="1">
      <c r="A12" s="74" t="s">
        <v>556</v>
      </c>
      <c r="B12" s="75" t="s">
        <v>557</v>
      </c>
      <c r="C12" s="71" t="s">
        <v>558</v>
      </c>
      <c r="D12" s="71" t="s">
        <v>559</v>
      </c>
      <c r="E12" s="71" t="s">
        <v>560</v>
      </c>
      <c r="F12" s="76"/>
      <c r="G12" s="77"/>
      <c r="H12" s="77"/>
      <c r="I12" s="77"/>
      <c r="J12" s="77"/>
      <c r="K12" s="77"/>
    </row>
    <row r="13" spans="1:11" ht="32.25">
      <c r="A13" s="74"/>
      <c r="B13" s="78" t="s">
        <v>561</v>
      </c>
      <c r="C13" s="79" t="s">
        <v>562</v>
      </c>
      <c r="D13" s="79" t="s">
        <v>600</v>
      </c>
      <c r="E13" s="80" t="s">
        <v>589</v>
      </c>
      <c r="F13" s="81" t="s">
        <v>601</v>
      </c>
      <c r="G13" s="82" t="s">
        <v>583</v>
      </c>
      <c r="H13" s="82" t="s">
        <v>583</v>
      </c>
      <c r="I13" s="82" t="s">
        <v>461</v>
      </c>
      <c r="J13" s="82" t="s">
        <v>219</v>
      </c>
      <c r="K13" s="77"/>
    </row>
    <row r="14" spans="1:11" ht="32.25">
      <c r="A14" s="74"/>
      <c r="B14" s="78" t="s">
        <v>561</v>
      </c>
      <c r="C14" s="79" t="s">
        <v>562</v>
      </c>
      <c r="D14" s="79" t="s">
        <v>602</v>
      </c>
      <c r="E14" s="80" t="s">
        <v>603</v>
      </c>
      <c r="F14" s="81" t="s">
        <v>601</v>
      </c>
      <c r="G14" s="82" t="s">
        <v>583</v>
      </c>
      <c r="H14" s="82" t="s">
        <v>583</v>
      </c>
      <c r="I14" s="82" t="s">
        <v>461</v>
      </c>
      <c r="J14" s="82" t="s">
        <v>219</v>
      </c>
      <c r="K14" s="77"/>
    </row>
    <row r="15" spans="1:11" ht="32.25">
      <c r="A15" s="74"/>
      <c r="B15" s="78" t="s">
        <v>592</v>
      </c>
      <c r="C15" s="79" t="s">
        <v>593</v>
      </c>
      <c r="D15" s="79" t="s">
        <v>604</v>
      </c>
      <c r="E15" s="80" t="s">
        <v>603</v>
      </c>
      <c r="F15" s="81" t="s">
        <v>601</v>
      </c>
      <c r="G15" s="82" t="s">
        <v>583</v>
      </c>
      <c r="H15" s="82" t="s">
        <v>583</v>
      </c>
      <c r="I15" s="82" t="s">
        <v>461</v>
      </c>
      <c r="J15" s="82" t="s">
        <v>219</v>
      </c>
      <c r="K15" s="77"/>
    </row>
    <row r="16" spans="1:11" ht="32.25">
      <c r="A16" s="74"/>
      <c r="B16" s="78" t="s">
        <v>592</v>
      </c>
      <c r="C16" s="79" t="s">
        <v>593</v>
      </c>
      <c r="D16" s="79" t="s">
        <v>605</v>
      </c>
      <c r="E16" s="80" t="s">
        <v>606</v>
      </c>
      <c r="F16" s="81" t="s">
        <v>601</v>
      </c>
      <c r="G16" s="82" t="s">
        <v>583</v>
      </c>
      <c r="H16" s="82" t="s">
        <v>583</v>
      </c>
      <c r="I16" s="82" t="s">
        <v>461</v>
      </c>
      <c r="J16" s="82" t="s">
        <v>219</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U45"/>
  <sheetViews>
    <sheetView showGridLines="0" showZeros="0" workbookViewId="0" topLeftCell="A10">
      <selection activeCell="A10" sqref="A1:IV65536"/>
    </sheetView>
  </sheetViews>
  <sheetFormatPr defaultColWidth="9.16015625" defaultRowHeight="11.25"/>
  <cols>
    <col min="1" max="1" width="43.83203125" style="0" customWidth="1"/>
    <col min="2" max="2" width="22.5" style="0" customWidth="1"/>
    <col min="3" max="3" width="33" style="0" customWidth="1"/>
    <col min="4" max="4" width="17.66015625" style="0" customWidth="1"/>
    <col min="5" max="5" width="34.66015625" style="0" customWidth="1"/>
    <col min="6" max="6" width="17.5" style="0" customWidth="1"/>
    <col min="7" max="161" width="5" style="0" customWidth="1"/>
    <col min="162" max="255" width="5.16015625" style="0" customWidth="1"/>
    <col min="256" max="256" width="9.16015625" style="0" customWidth="1"/>
  </cols>
  <sheetData>
    <row r="1" spans="1:255" s="265" customFormat="1" ht="15" customHeight="1">
      <c r="A1" s="215"/>
      <c r="B1" s="216"/>
      <c r="C1" s="216"/>
      <c r="D1" s="216"/>
      <c r="E1" s="216"/>
      <c r="F1" s="266" t="s">
        <v>7</v>
      </c>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c r="IL1" s="254"/>
      <c r="IM1" s="254"/>
      <c r="IN1" s="254"/>
      <c r="IO1" s="254"/>
      <c r="IP1" s="254"/>
      <c r="IQ1" s="254"/>
      <c r="IR1" s="254"/>
      <c r="IS1" s="254"/>
      <c r="IT1" s="254"/>
      <c r="IU1" s="254"/>
    </row>
    <row r="2" spans="1:161" s="253" customFormat="1" ht="30" customHeight="1">
      <c r="A2" s="217" t="s">
        <v>8</v>
      </c>
      <c r="B2" s="218"/>
      <c r="C2" s="218"/>
      <c r="D2" s="218"/>
      <c r="E2" s="218"/>
      <c r="F2" s="218"/>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row>
    <row r="3" spans="1:255" s="265" customFormat="1" ht="15" customHeight="1">
      <c r="A3" s="219"/>
      <c r="B3" s="105"/>
      <c r="C3" s="105"/>
      <c r="D3" s="105"/>
      <c r="E3" s="105"/>
      <c r="F3" s="266" t="s">
        <v>9</v>
      </c>
      <c r="G3" s="112"/>
      <c r="H3" s="112"/>
      <c r="I3" s="112"/>
      <c r="J3" s="112"/>
      <c r="K3" s="112"/>
      <c r="L3" s="112"/>
      <c r="M3" s="112"/>
      <c r="N3" s="112"/>
      <c r="O3" s="112"/>
      <c r="P3" s="112"/>
      <c r="Q3" s="112"/>
      <c r="R3" s="112"/>
      <c r="S3" s="112"/>
      <c r="T3" s="253"/>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c r="IO3" s="254"/>
      <c r="IP3" s="254"/>
      <c r="IQ3" s="254"/>
      <c r="IR3" s="254"/>
      <c r="IS3" s="254"/>
      <c r="IT3" s="254"/>
      <c r="IU3" s="254"/>
    </row>
    <row r="4" spans="1:255" s="265" customFormat="1" ht="15" customHeight="1">
      <c r="A4" s="220" t="s">
        <v>10</v>
      </c>
      <c r="B4" s="221"/>
      <c r="C4" s="220" t="s">
        <v>11</v>
      </c>
      <c r="D4" s="222"/>
      <c r="E4" s="222"/>
      <c r="F4" s="221"/>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c r="IK4" s="254"/>
      <c r="IL4" s="254"/>
      <c r="IM4" s="254"/>
      <c r="IN4" s="254"/>
      <c r="IO4" s="254"/>
      <c r="IP4" s="254"/>
      <c r="IQ4" s="254"/>
      <c r="IR4" s="254"/>
      <c r="IS4" s="254"/>
      <c r="IT4" s="254"/>
      <c r="IU4" s="254"/>
    </row>
    <row r="5" spans="1:255" s="265" customFormat="1" ht="15" customHeight="1">
      <c r="A5" s="120" t="s">
        <v>12</v>
      </c>
      <c r="B5" s="125" t="s">
        <v>13</v>
      </c>
      <c r="C5" s="120" t="s">
        <v>14</v>
      </c>
      <c r="D5" s="125" t="s">
        <v>13</v>
      </c>
      <c r="E5" s="120" t="s">
        <v>14</v>
      </c>
      <c r="F5" s="124" t="s">
        <v>13</v>
      </c>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c r="IO5" s="254"/>
      <c r="IP5" s="254"/>
      <c r="IQ5" s="254"/>
      <c r="IR5" s="254"/>
      <c r="IS5" s="254"/>
      <c r="IT5" s="254"/>
      <c r="IU5" s="254"/>
    </row>
    <row r="6" spans="1:255" s="265" customFormat="1" ht="15" customHeight="1">
      <c r="A6" s="223" t="s">
        <v>15</v>
      </c>
      <c r="B6" s="136">
        <v>349671478.78</v>
      </c>
      <c r="C6" s="225" t="s">
        <v>16</v>
      </c>
      <c r="D6" s="224">
        <v>0</v>
      </c>
      <c r="E6" s="267" t="s">
        <v>17</v>
      </c>
      <c r="F6" s="224">
        <v>261732142.65</v>
      </c>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c r="IN6" s="254"/>
      <c r="IO6" s="254"/>
      <c r="IP6" s="254"/>
      <c r="IQ6" s="254"/>
      <c r="IR6" s="254"/>
      <c r="IS6" s="254"/>
      <c r="IT6" s="254"/>
      <c r="IU6" s="254"/>
    </row>
    <row r="7" spans="1:255" s="265" customFormat="1" ht="15" customHeight="1">
      <c r="A7" s="223" t="s">
        <v>18</v>
      </c>
      <c r="B7" s="232">
        <v>339999467.49</v>
      </c>
      <c r="C7" s="225" t="s">
        <v>19</v>
      </c>
      <c r="D7" s="224">
        <v>0</v>
      </c>
      <c r="E7" s="235" t="s">
        <v>20</v>
      </c>
      <c r="F7" s="224">
        <v>224879815.86</v>
      </c>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254"/>
      <c r="FG7" s="254"/>
      <c r="FH7" s="254"/>
      <c r="FI7" s="254"/>
      <c r="FJ7" s="254"/>
      <c r="FK7" s="254"/>
      <c r="FL7" s="254"/>
      <c r="FM7" s="254"/>
      <c r="FN7" s="254"/>
      <c r="FO7" s="254"/>
      <c r="FP7" s="254"/>
      <c r="FQ7" s="254"/>
      <c r="FR7" s="254"/>
      <c r="FS7" s="254"/>
      <c r="FT7" s="254"/>
      <c r="FU7" s="254"/>
      <c r="FV7" s="254"/>
      <c r="FW7" s="254"/>
      <c r="FX7" s="254"/>
      <c r="FY7" s="254"/>
      <c r="FZ7" s="254"/>
      <c r="GA7" s="254"/>
      <c r="GB7" s="254"/>
      <c r="GC7" s="254"/>
      <c r="GD7" s="254"/>
      <c r="GE7" s="254"/>
      <c r="GF7" s="254"/>
      <c r="GG7" s="254"/>
      <c r="GH7" s="254"/>
      <c r="GI7" s="254"/>
      <c r="GJ7" s="254"/>
      <c r="GK7" s="254"/>
      <c r="GL7" s="254"/>
      <c r="GM7" s="254"/>
      <c r="GN7" s="254"/>
      <c r="GO7" s="254"/>
      <c r="GP7" s="254"/>
      <c r="GQ7" s="254"/>
      <c r="GR7" s="254"/>
      <c r="GS7" s="254"/>
      <c r="GT7" s="254"/>
      <c r="GU7" s="254"/>
      <c r="GV7" s="254"/>
      <c r="GW7" s="254"/>
      <c r="GX7" s="254"/>
      <c r="GY7" s="254"/>
      <c r="GZ7" s="254"/>
      <c r="HA7" s="254"/>
      <c r="HB7" s="254"/>
      <c r="HC7" s="254"/>
      <c r="HD7" s="254"/>
      <c r="HE7" s="254"/>
      <c r="HF7" s="254"/>
      <c r="HG7" s="254"/>
      <c r="HH7" s="254"/>
      <c r="HI7" s="254"/>
      <c r="HJ7" s="254"/>
      <c r="HK7" s="254"/>
      <c r="HL7" s="254"/>
      <c r="HM7" s="254"/>
      <c r="HN7" s="254"/>
      <c r="HO7" s="254"/>
      <c r="HP7" s="254"/>
      <c r="HQ7" s="254"/>
      <c r="HR7" s="254"/>
      <c r="HS7" s="254"/>
      <c r="HT7" s="254"/>
      <c r="HU7" s="254"/>
      <c r="HV7" s="254"/>
      <c r="HW7" s="254"/>
      <c r="HX7" s="254"/>
      <c r="HY7" s="254"/>
      <c r="HZ7" s="254"/>
      <c r="IA7" s="254"/>
      <c r="IB7" s="254"/>
      <c r="IC7" s="254"/>
      <c r="ID7" s="254"/>
      <c r="IE7" s="254"/>
      <c r="IF7" s="254"/>
      <c r="IG7" s="254"/>
      <c r="IH7" s="254"/>
      <c r="II7" s="254"/>
      <c r="IJ7" s="254"/>
      <c r="IK7" s="254"/>
      <c r="IL7" s="254"/>
      <c r="IM7" s="254"/>
      <c r="IN7" s="254"/>
      <c r="IO7" s="254"/>
      <c r="IP7" s="254"/>
      <c r="IQ7" s="254"/>
      <c r="IR7" s="254"/>
      <c r="IS7" s="254"/>
      <c r="IT7" s="254"/>
      <c r="IU7" s="254"/>
    </row>
    <row r="8" spans="1:255" s="265" customFormat="1" ht="15" customHeight="1">
      <c r="A8" s="223" t="s">
        <v>21</v>
      </c>
      <c r="B8" s="136">
        <v>9672011.29</v>
      </c>
      <c r="C8" s="225" t="s">
        <v>22</v>
      </c>
      <c r="D8" s="224">
        <v>0</v>
      </c>
      <c r="E8" s="235" t="s">
        <v>23</v>
      </c>
      <c r="F8" s="224">
        <v>29433051.03</v>
      </c>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c r="IR8" s="254"/>
      <c r="IS8" s="254"/>
      <c r="IT8" s="254"/>
      <c r="IU8" s="254"/>
    </row>
    <row r="9" spans="1:255" s="265" customFormat="1" ht="15" customHeight="1">
      <c r="A9" s="227" t="s">
        <v>24</v>
      </c>
      <c r="B9" s="240">
        <v>0</v>
      </c>
      <c r="C9" s="225" t="s">
        <v>25</v>
      </c>
      <c r="D9" s="224">
        <v>0</v>
      </c>
      <c r="E9" s="235" t="s">
        <v>26</v>
      </c>
      <c r="F9" s="136">
        <v>7419275.76</v>
      </c>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c r="IK9" s="254"/>
      <c r="IL9" s="254"/>
      <c r="IM9" s="254"/>
      <c r="IN9" s="254"/>
      <c r="IO9" s="254"/>
      <c r="IP9" s="254"/>
      <c r="IQ9" s="254"/>
      <c r="IR9" s="254"/>
      <c r="IS9" s="254"/>
      <c r="IT9" s="254"/>
      <c r="IU9" s="254"/>
    </row>
    <row r="10" spans="1:255" s="265" customFormat="1" ht="15" customHeight="1">
      <c r="A10" s="223" t="s">
        <v>27</v>
      </c>
      <c r="B10" s="240">
        <v>0</v>
      </c>
      <c r="C10" s="225" t="s">
        <v>28</v>
      </c>
      <c r="D10" s="224">
        <v>350597444.03</v>
      </c>
      <c r="E10" s="235" t="s">
        <v>29</v>
      </c>
      <c r="F10" s="240">
        <v>89121836.13</v>
      </c>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c r="IL10" s="254"/>
      <c r="IM10" s="254"/>
      <c r="IN10" s="254"/>
      <c r="IO10" s="254"/>
      <c r="IP10" s="254"/>
      <c r="IQ10" s="254"/>
      <c r="IR10" s="254"/>
      <c r="IS10" s="254"/>
      <c r="IT10" s="254"/>
      <c r="IU10" s="254"/>
    </row>
    <row r="11" spans="1:255" s="265" customFormat="1" ht="15" customHeight="1">
      <c r="A11" s="227" t="s">
        <v>30</v>
      </c>
      <c r="B11" s="240">
        <v>1182500</v>
      </c>
      <c r="C11" s="225" t="s">
        <v>31</v>
      </c>
      <c r="D11" s="224">
        <v>0</v>
      </c>
      <c r="E11" s="235" t="s">
        <v>20</v>
      </c>
      <c r="F11" s="232">
        <v>1392400</v>
      </c>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254"/>
      <c r="IL11" s="254"/>
      <c r="IM11" s="254"/>
      <c r="IN11" s="254"/>
      <c r="IO11" s="254"/>
      <c r="IP11" s="254"/>
      <c r="IQ11" s="254"/>
      <c r="IR11" s="254"/>
      <c r="IS11" s="254"/>
      <c r="IT11" s="254"/>
      <c r="IU11" s="254"/>
    </row>
    <row r="12" spans="1:255" s="265" customFormat="1" ht="15" customHeight="1">
      <c r="A12" s="223" t="s">
        <v>32</v>
      </c>
      <c r="B12" s="240">
        <v>1182500</v>
      </c>
      <c r="C12" s="225" t="s">
        <v>33</v>
      </c>
      <c r="D12" s="224">
        <v>0</v>
      </c>
      <c r="E12" s="235" t="s">
        <v>23</v>
      </c>
      <c r="F12" s="224">
        <v>64689617.04</v>
      </c>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c r="IO12" s="254"/>
      <c r="IP12" s="254"/>
      <c r="IQ12" s="254"/>
      <c r="IR12" s="254"/>
      <c r="IS12" s="254"/>
      <c r="IT12" s="254"/>
      <c r="IU12" s="254"/>
    </row>
    <row r="13" spans="1:255" s="265" customFormat="1" ht="15" customHeight="1">
      <c r="A13" s="223" t="s">
        <v>34</v>
      </c>
      <c r="B13" s="240">
        <v>0</v>
      </c>
      <c r="C13" s="225" t="s">
        <v>35</v>
      </c>
      <c r="D13" s="136">
        <v>0</v>
      </c>
      <c r="E13" s="235" t="s">
        <v>26</v>
      </c>
      <c r="F13" s="224">
        <v>1382391.8</v>
      </c>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row>
    <row r="14" spans="1:255" s="265" customFormat="1" ht="15" customHeight="1">
      <c r="A14" s="228"/>
      <c r="B14" s="240"/>
      <c r="C14" s="225" t="s">
        <v>36</v>
      </c>
      <c r="D14" s="240">
        <v>105854.64</v>
      </c>
      <c r="E14" s="235" t="s">
        <v>37</v>
      </c>
      <c r="F14" s="224">
        <v>0</v>
      </c>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c r="IN14" s="254"/>
      <c r="IO14" s="254"/>
      <c r="IP14" s="254"/>
      <c r="IQ14" s="254"/>
      <c r="IR14" s="254"/>
      <c r="IS14" s="254"/>
      <c r="IT14" s="254"/>
      <c r="IU14" s="254"/>
    </row>
    <row r="15" spans="1:255" s="265" customFormat="1" ht="15" customHeight="1">
      <c r="A15" s="228"/>
      <c r="B15" s="232"/>
      <c r="C15" s="225" t="s">
        <v>38</v>
      </c>
      <c r="D15" s="240">
        <v>0</v>
      </c>
      <c r="E15" s="268" t="s">
        <v>39</v>
      </c>
      <c r="F15" s="224">
        <v>8800000</v>
      </c>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c r="IO15" s="254"/>
      <c r="IP15" s="254"/>
      <c r="IQ15" s="254"/>
      <c r="IR15" s="254"/>
      <c r="IS15" s="254"/>
      <c r="IT15" s="254"/>
      <c r="IU15" s="254"/>
    </row>
    <row r="16" spans="1:255" s="265" customFormat="1" ht="15" customHeight="1">
      <c r="A16" s="228"/>
      <c r="B16" s="224"/>
      <c r="C16" s="225" t="s">
        <v>40</v>
      </c>
      <c r="D16" s="240">
        <v>0</v>
      </c>
      <c r="E16" s="235" t="s">
        <v>41</v>
      </c>
      <c r="F16" s="224">
        <v>12857427.29</v>
      </c>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c r="IL16" s="254"/>
      <c r="IM16" s="254"/>
      <c r="IN16" s="254"/>
      <c r="IO16" s="254"/>
      <c r="IP16" s="254"/>
      <c r="IQ16" s="254"/>
      <c r="IR16" s="254"/>
      <c r="IS16" s="254"/>
      <c r="IT16" s="254"/>
      <c r="IU16" s="254"/>
    </row>
    <row r="17" spans="1:255" s="265" customFormat="1" ht="15" customHeight="1">
      <c r="A17" s="233"/>
      <c r="B17" s="224"/>
      <c r="C17" s="225" t="s">
        <v>42</v>
      </c>
      <c r="D17" s="240">
        <v>0</v>
      </c>
      <c r="E17" s="269" t="s">
        <v>43</v>
      </c>
      <c r="F17" s="224">
        <v>0</v>
      </c>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c r="IO17" s="254"/>
      <c r="IP17" s="254"/>
      <c r="IQ17" s="254"/>
      <c r="IR17" s="254"/>
      <c r="IS17" s="254"/>
      <c r="IT17" s="254"/>
      <c r="IU17" s="254"/>
    </row>
    <row r="18" spans="1:255" s="265" customFormat="1" ht="15" customHeight="1">
      <c r="A18" s="223"/>
      <c r="B18" s="224"/>
      <c r="C18" s="225" t="s">
        <v>44</v>
      </c>
      <c r="D18" s="240">
        <v>0</v>
      </c>
      <c r="E18" s="235" t="s">
        <v>45</v>
      </c>
      <c r="F18" s="224">
        <v>0</v>
      </c>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c r="IK18" s="254"/>
      <c r="IL18" s="254"/>
      <c r="IM18" s="254"/>
      <c r="IN18" s="254"/>
      <c r="IO18" s="254"/>
      <c r="IP18" s="254"/>
      <c r="IQ18" s="254"/>
      <c r="IR18" s="254"/>
      <c r="IS18" s="254"/>
      <c r="IT18" s="254"/>
      <c r="IU18" s="254"/>
    </row>
    <row r="19" spans="1:255" s="265" customFormat="1" ht="15" customHeight="1">
      <c r="A19" s="223"/>
      <c r="B19" s="224"/>
      <c r="C19" s="225" t="s">
        <v>46</v>
      </c>
      <c r="D19" s="240">
        <v>0</v>
      </c>
      <c r="E19" s="235" t="s">
        <v>47</v>
      </c>
      <c r="F19" s="270">
        <v>0</v>
      </c>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254"/>
      <c r="FG19" s="254"/>
      <c r="FH19" s="254"/>
      <c r="FI19" s="254"/>
      <c r="FJ19" s="254"/>
      <c r="FK19" s="254"/>
      <c r="FL19" s="254"/>
      <c r="FM19" s="254"/>
      <c r="FN19" s="254"/>
      <c r="FO19" s="254"/>
      <c r="FP19" s="254"/>
      <c r="FQ19" s="254"/>
      <c r="FR19" s="254"/>
      <c r="FS19" s="254"/>
      <c r="FT19" s="254"/>
      <c r="FU19" s="254"/>
      <c r="FV19" s="254"/>
      <c r="FW19" s="254"/>
      <c r="FX19" s="254"/>
      <c r="FY19" s="254"/>
      <c r="FZ19" s="254"/>
      <c r="GA19" s="254"/>
      <c r="GB19" s="254"/>
      <c r="GC19" s="254"/>
      <c r="GD19" s="254"/>
      <c r="GE19" s="254"/>
      <c r="GF19" s="254"/>
      <c r="GG19" s="254"/>
      <c r="GH19" s="254"/>
      <c r="GI19" s="254"/>
      <c r="GJ19" s="254"/>
      <c r="GK19" s="254"/>
      <c r="GL19" s="254"/>
      <c r="GM19" s="254"/>
      <c r="GN19" s="254"/>
      <c r="GO19" s="254"/>
      <c r="GP19" s="254"/>
      <c r="GQ19" s="254"/>
      <c r="GR19" s="254"/>
      <c r="GS19" s="254"/>
      <c r="GT19" s="254"/>
      <c r="GU19" s="254"/>
      <c r="GV19" s="254"/>
      <c r="GW19" s="254"/>
      <c r="GX19" s="254"/>
      <c r="GY19" s="254"/>
      <c r="GZ19" s="254"/>
      <c r="HA19" s="254"/>
      <c r="HB19" s="254"/>
      <c r="HC19" s="254"/>
      <c r="HD19" s="254"/>
      <c r="HE19" s="254"/>
      <c r="HF19" s="254"/>
      <c r="HG19" s="254"/>
      <c r="HH19" s="254"/>
      <c r="HI19" s="254"/>
      <c r="HJ19" s="254"/>
      <c r="HK19" s="254"/>
      <c r="HL19" s="254"/>
      <c r="HM19" s="254"/>
      <c r="HN19" s="254"/>
      <c r="HO19" s="254"/>
      <c r="HP19" s="254"/>
      <c r="HQ19" s="254"/>
      <c r="HR19" s="254"/>
      <c r="HS19" s="254"/>
      <c r="HT19" s="254"/>
      <c r="HU19" s="254"/>
      <c r="HV19" s="254"/>
      <c r="HW19" s="254"/>
      <c r="HX19" s="254"/>
      <c r="HY19" s="254"/>
      <c r="HZ19" s="254"/>
      <c r="IA19" s="254"/>
      <c r="IB19" s="254"/>
      <c r="IC19" s="254"/>
      <c r="ID19" s="254"/>
      <c r="IE19" s="254"/>
      <c r="IF19" s="254"/>
      <c r="IG19" s="254"/>
      <c r="IH19" s="254"/>
      <c r="II19" s="254"/>
      <c r="IJ19" s="254"/>
      <c r="IK19" s="254"/>
      <c r="IL19" s="254"/>
      <c r="IM19" s="254"/>
      <c r="IN19" s="254"/>
      <c r="IO19" s="254"/>
      <c r="IP19" s="254"/>
      <c r="IQ19" s="254"/>
      <c r="IR19" s="254"/>
      <c r="IS19" s="254"/>
      <c r="IT19" s="254"/>
      <c r="IU19" s="254"/>
    </row>
    <row r="20" spans="1:255" s="265" customFormat="1" ht="15" customHeight="1">
      <c r="A20" s="223"/>
      <c r="B20" s="224"/>
      <c r="C20" s="225" t="s">
        <v>48</v>
      </c>
      <c r="D20" s="240">
        <v>0</v>
      </c>
      <c r="E20" s="235" t="s">
        <v>49</v>
      </c>
      <c r="F20" s="154">
        <v>0</v>
      </c>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c r="IA20" s="254"/>
      <c r="IB20" s="254"/>
      <c r="IC20" s="254"/>
      <c r="ID20" s="254"/>
      <c r="IE20" s="254"/>
      <c r="IF20" s="254"/>
      <c r="IG20" s="254"/>
      <c r="IH20" s="254"/>
      <c r="II20" s="254"/>
      <c r="IJ20" s="254"/>
      <c r="IK20" s="254"/>
      <c r="IL20" s="254"/>
      <c r="IM20" s="254"/>
      <c r="IN20" s="254"/>
      <c r="IO20" s="254"/>
      <c r="IP20" s="254"/>
      <c r="IQ20" s="254"/>
      <c r="IR20" s="254"/>
      <c r="IS20" s="254"/>
      <c r="IT20" s="254"/>
      <c r="IU20" s="254"/>
    </row>
    <row r="21" spans="1:255" s="265" customFormat="1" ht="15" customHeight="1">
      <c r="A21" s="223"/>
      <c r="B21" s="224"/>
      <c r="C21" s="225" t="s">
        <v>50</v>
      </c>
      <c r="D21" s="240">
        <v>0</v>
      </c>
      <c r="E21" s="235"/>
      <c r="F21" s="23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c r="IR21" s="254"/>
      <c r="IS21" s="254"/>
      <c r="IT21" s="254"/>
      <c r="IU21" s="254"/>
    </row>
    <row r="22" spans="1:255" s="265" customFormat="1" ht="15" customHeight="1">
      <c r="A22" s="223"/>
      <c r="B22" s="224"/>
      <c r="C22" s="225" t="s">
        <v>51</v>
      </c>
      <c r="D22" s="240">
        <v>0</v>
      </c>
      <c r="E22" s="235"/>
      <c r="F22" s="136"/>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c r="IR22" s="254"/>
      <c r="IS22" s="254"/>
      <c r="IT22" s="254"/>
      <c r="IU22" s="254"/>
    </row>
    <row r="23" spans="1:255" s="265" customFormat="1" ht="15" customHeight="1">
      <c r="A23" s="223"/>
      <c r="B23" s="136"/>
      <c r="C23" s="235" t="s">
        <v>52</v>
      </c>
      <c r="D23" s="240">
        <v>0</v>
      </c>
      <c r="E23" s="271"/>
      <c r="F23" s="27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row>
    <row r="24" spans="1:255" s="265" customFormat="1" ht="15" customHeight="1">
      <c r="A24" s="230"/>
      <c r="B24" s="273"/>
      <c r="C24" s="235" t="s">
        <v>53</v>
      </c>
      <c r="D24" s="240">
        <v>150680.11</v>
      </c>
      <c r="E24" s="271"/>
      <c r="F24" s="274"/>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row>
    <row r="25" spans="1:255" s="265" customFormat="1" ht="15" customHeight="1">
      <c r="A25" s="230"/>
      <c r="B25" s="273"/>
      <c r="C25" s="235" t="s">
        <v>54</v>
      </c>
      <c r="D25" s="232">
        <v>0</v>
      </c>
      <c r="E25" s="275"/>
      <c r="F25" s="276"/>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254"/>
      <c r="FG25" s="254"/>
      <c r="FH25" s="254"/>
      <c r="FI25" s="254"/>
      <c r="FJ25" s="254"/>
      <c r="FK25" s="254"/>
      <c r="FL25" s="254"/>
      <c r="FM25" s="254"/>
      <c r="FN25" s="254"/>
      <c r="FO25" s="254"/>
      <c r="FP25" s="254"/>
      <c r="FQ25" s="254"/>
      <c r="FR25" s="254"/>
      <c r="FS25" s="254"/>
      <c r="FT25" s="254"/>
      <c r="FU25" s="254"/>
      <c r="FV25" s="254"/>
      <c r="FW25" s="254"/>
      <c r="FX25" s="254"/>
      <c r="FY25" s="254"/>
      <c r="FZ25" s="254"/>
      <c r="GA25" s="254"/>
      <c r="GB25" s="254"/>
      <c r="GC25" s="254"/>
      <c r="GD25" s="254"/>
      <c r="GE25" s="254"/>
      <c r="GF25" s="254"/>
      <c r="GG25" s="254"/>
      <c r="GH25" s="254"/>
      <c r="GI25" s="254"/>
      <c r="GJ25" s="254"/>
      <c r="GK25" s="254"/>
      <c r="GL25" s="254"/>
      <c r="GM25" s="254"/>
      <c r="GN25" s="254"/>
      <c r="GO25" s="254"/>
      <c r="GP25" s="254"/>
      <c r="GQ25" s="254"/>
      <c r="GR25" s="254"/>
      <c r="GS25" s="254"/>
      <c r="GT25" s="254"/>
      <c r="GU25" s="254"/>
      <c r="GV25" s="254"/>
      <c r="GW25" s="254"/>
      <c r="GX25" s="254"/>
      <c r="GY25" s="254"/>
      <c r="GZ25" s="254"/>
      <c r="HA25" s="254"/>
      <c r="HB25" s="254"/>
      <c r="HC25" s="254"/>
      <c r="HD25" s="254"/>
      <c r="HE25" s="254"/>
      <c r="HF25" s="254"/>
      <c r="HG25" s="254"/>
      <c r="HH25" s="254"/>
      <c r="HI25" s="254"/>
      <c r="HJ25" s="254"/>
      <c r="HK25" s="254"/>
      <c r="HL25" s="254"/>
      <c r="HM25" s="254"/>
      <c r="HN25" s="254"/>
      <c r="HO25" s="254"/>
      <c r="HP25" s="254"/>
      <c r="HQ25" s="254"/>
      <c r="HR25" s="254"/>
      <c r="HS25" s="254"/>
      <c r="HT25" s="254"/>
      <c r="HU25" s="254"/>
      <c r="HV25" s="254"/>
      <c r="HW25" s="254"/>
      <c r="HX25" s="254"/>
      <c r="HY25" s="254"/>
      <c r="HZ25" s="254"/>
      <c r="IA25" s="254"/>
      <c r="IB25" s="254"/>
      <c r="IC25" s="254"/>
      <c r="ID25" s="254"/>
      <c r="IE25" s="254"/>
      <c r="IF25" s="254"/>
      <c r="IG25" s="254"/>
      <c r="IH25" s="254"/>
      <c r="II25" s="254"/>
      <c r="IJ25" s="254"/>
      <c r="IK25" s="254"/>
      <c r="IL25" s="254"/>
      <c r="IM25" s="254"/>
      <c r="IN25" s="254"/>
      <c r="IO25" s="254"/>
      <c r="IP25" s="254"/>
      <c r="IQ25" s="254"/>
      <c r="IR25" s="254"/>
      <c r="IS25" s="254"/>
      <c r="IT25" s="254"/>
      <c r="IU25" s="254"/>
    </row>
    <row r="26" spans="1:255" s="265" customFormat="1" ht="12.75" customHeight="1">
      <c r="A26" s="230"/>
      <c r="B26" s="273"/>
      <c r="C26" s="146" t="s">
        <v>55</v>
      </c>
      <c r="D26" s="136">
        <v>0</v>
      </c>
      <c r="E26" s="131"/>
      <c r="F26" s="276"/>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254"/>
      <c r="FG26" s="254"/>
      <c r="FH26" s="254"/>
      <c r="FI26" s="254"/>
      <c r="FJ26" s="254"/>
      <c r="FK26" s="254"/>
      <c r="FL26" s="254"/>
      <c r="FM26" s="254"/>
      <c r="FN26" s="254"/>
      <c r="FO26" s="254"/>
      <c r="FP26" s="254"/>
      <c r="FQ26" s="254"/>
      <c r="FR26" s="254"/>
      <c r="FS26" s="254"/>
      <c r="FT26" s="254"/>
      <c r="FU26" s="254"/>
      <c r="FV26" s="254"/>
      <c r="FW26" s="254"/>
      <c r="FX26" s="254"/>
      <c r="FY26" s="254"/>
      <c r="FZ26" s="254"/>
      <c r="GA26" s="254"/>
      <c r="GB26" s="254"/>
      <c r="GC26" s="254"/>
      <c r="GD26" s="254"/>
      <c r="GE26" s="254"/>
      <c r="GF26" s="254"/>
      <c r="GG26" s="254"/>
      <c r="GH26" s="254"/>
      <c r="GI26" s="254"/>
      <c r="GJ26" s="254"/>
      <c r="GK26" s="254"/>
      <c r="GL26" s="254"/>
      <c r="GM26" s="254"/>
      <c r="GN26" s="254"/>
      <c r="GO26" s="254"/>
      <c r="GP26" s="254"/>
      <c r="GQ26" s="254"/>
      <c r="GR26" s="254"/>
      <c r="GS26" s="254"/>
      <c r="GT26" s="254"/>
      <c r="GU26" s="254"/>
      <c r="GV26" s="254"/>
      <c r="GW26" s="254"/>
      <c r="GX26" s="254"/>
      <c r="GY26" s="254"/>
      <c r="GZ26" s="254"/>
      <c r="HA26" s="254"/>
      <c r="HB26" s="254"/>
      <c r="HC26" s="254"/>
      <c r="HD26" s="254"/>
      <c r="HE26" s="254"/>
      <c r="HF26" s="254"/>
      <c r="HG26" s="254"/>
      <c r="HH26" s="254"/>
      <c r="HI26" s="254"/>
      <c r="HJ26" s="254"/>
      <c r="HK26" s="254"/>
      <c r="HL26" s="254"/>
      <c r="HM26" s="254"/>
      <c r="HN26" s="254"/>
      <c r="HO26" s="254"/>
      <c r="HP26" s="254"/>
      <c r="HQ26" s="254"/>
      <c r="HR26" s="254"/>
      <c r="HS26" s="254"/>
      <c r="HT26" s="254"/>
      <c r="HU26" s="254"/>
      <c r="HV26" s="254"/>
      <c r="HW26" s="254"/>
      <c r="HX26" s="254"/>
      <c r="HY26" s="254"/>
      <c r="HZ26" s="254"/>
      <c r="IA26" s="254"/>
      <c r="IB26" s="254"/>
      <c r="IC26" s="254"/>
      <c r="ID26" s="254"/>
      <c r="IE26" s="254"/>
      <c r="IF26" s="254"/>
      <c r="IG26" s="254"/>
      <c r="IH26" s="254"/>
      <c r="II26" s="254"/>
      <c r="IJ26" s="254"/>
      <c r="IK26" s="254"/>
      <c r="IL26" s="254"/>
      <c r="IM26" s="254"/>
      <c r="IN26" s="254"/>
      <c r="IO26" s="254"/>
      <c r="IP26" s="254"/>
      <c r="IQ26" s="254"/>
      <c r="IR26" s="254"/>
      <c r="IS26" s="254"/>
      <c r="IT26" s="254"/>
      <c r="IU26" s="254"/>
    </row>
    <row r="27" spans="1:255" s="265" customFormat="1" ht="15" customHeight="1">
      <c r="A27" s="230"/>
      <c r="B27" s="273"/>
      <c r="C27" s="223" t="s">
        <v>56</v>
      </c>
      <c r="D27" s="240">
        <v>0</v>
      </c>
      <c r="E27" s="275"/>
      <c r="F27" s="277"/>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254"/>
      <c r="FG27" s="254"/>
      <c r="FH27" s="254"/>
      <c r="FI27" s="254"/>
      <c r="FJ27" s="254"/>
      <c r="FK27" s="254"/>
      <c r="FL27" s="254"/>
      <c r="FM27" s="254"/>
      <c r="FN27" s="254"/>
      <c r="FO27" s="254"/>
      <c r="FP27" s="254"/>
      <c r="FQ27" s="254"/>
      <c r="FR27" s="254"/>
      <c r="FS27" s="254"/>
      <c r="FT27" s="254"/>
      <c r="FU27" s="254"/>
      <c r="FV27" s="254"/>
      <c r="FW27" s="254"/>
      <c r="FX27" s="254"/>
      <c r="FY27" s="254"/>
      <c r="FZ27" s="254"/>
      <c r="GA27" s="254"/>
      <c r="GB27" s="254"/>
      <c r="GC27" s="254"/>
      <c r="GD27" s="254"/>
      <c r="GE27" s="254"/>
      <c r="GF27" s="254"/>
      <c r="GG27" s="254"/>
      <c r="GH27" s="254"/>
      <c r="GI27" s="254"/>
      <c r="GJ27" s="254"/>
      <c r="GK27" s="254"/>
      <c r="GL27" s="254"/>
      <c r="GM27" s="254"/>
      <c r="GN27" s="254"/>
      <c r="GO27" s="254"/>
      <c r="GP27" s="254"/>
      <c r="GQ27" s="254"/>
      <c r="GR27" s="254"/>
      <c r="GS27" s="254"/>
      <c r="GT27" s="254"/>
      <c r="GU27" s="254"/>
      <c r="GV27" s="254"/>
      <c r="GW27" s="254"/>
      <c r="GX27" s="254"/>
      <c r="GY27" s="254"/>
      <c r="GZ27" s="254"/>
      <c r="HA27" s="254"/>
      <c r="HB27" s="254"/>
      <c r="HC27" s="254"/>
      <c r="HD27" s="254"/>
      <c r="HE27" s="254"/>
      <c r="HF27" s="254"/>
      <c r="HG27" s="254"/>
      <c r="HH27" s="254"/>
      <c r="HI27" s="254"/>
      <c r="HJ27" s="254"/>
      <c r="HK27" s="254"/>
      <c r="HL27" s="254"/>
      <c r="HM27" s="254"/>
      <c r="HN27" s="254"/>
      <c r="HO27" s="254"/>
      <c r="HP27" s="254"/>
      <c r="HQ27" s="254"/>
      <c r="HR27" s="254"/>
      <c r="HS27" s="254"/>
      <c r="HT27" s="254"/>
      <c r="HU27" s="254"/>
      <c r="HV27" s="254"/>
      <c r="HW27" s="254"/>
      <c r="HX27" s="254"/>
      <c r="HY27" s="254"/>
      <c r="HZ27" s="254"/>
      <c r="IA27" s="254"/>
      <c r="IB27" s="254"/>
      <c r="IC27" s="254"/>
      <c r="ID27" s="254"/>
      <c r="IE27" s="254"/>
      <c r="IF27" s="254"/>
      <c r="IG27" s="254"/>
      <c r="IH27" s="254"/>
      <c r="II27" s="254"/>
      <c r="IJ27" s="254"/>
      <c r="IK27" s="254"/>
      <c r="IL27" s="254"/>
      <c r="IM27" s="254"/>
      <c r="IN27" s="254"/>
      <c r="IO27" s="254"/>
      <c r="IP27" s="254"/>
      <c r="IQ27" s="254"/>
      <c r="IR27" s="254"/>
      <c r="IS27" s="254"/>
      <c r="IT27" s="254"/>
      <c r="IU27" s="254"/>
    </row>
    <row r="28" spans="1:255" s="265" customFormat="1" ht="15" customHeight="1">
      <c r="A28" s="223"/>
      <c r="B28" s="136"/>
      <c r="C28" s="235" t="s">
        <v>57</v>
      </c>
      <c r="D28" s="240">
        <v>0</v>
      </c>
      <c r="E28" s="275"/>
      <c r="F28" s="277"/>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254"/>
      <c r="FG28" s="254"/>
      <c r="FH28" s="254"/>
      <c r="FI28" s="254"/>
      <c r="FJ28" s="254"/>
      <c r="FK28" s="254"/>
      <c r="FL28" s="254"/>
      <c r="FM28" s="254"/>
      <c r="FN28" s="254"/>
      <c r="FO28" s="254"/>
      <c r="FP28" s="254"/>
      <c r="FQ28" s="254"/>
      <c r="FR28" s="254"/>
      <c r="FS28" s="254"/>
      <c r="FT28" s="254"/>
      <c r="FU28" s="254"/>
      <c r="FV28" s="254"/>
      <c r="FW28" s="254"/>
      <c r="FX28" s="254"/>
      <c r="FY28" s="254"/>
      <c r="FZ28" s="254"/>
      <c r="GA28" s="254"/>
      <c r="GB28" s="254"/>
      <c r="GC28" s="254"/>
      <c r="GD28" s="254"/>
      <c r="GE28" s="254"/>
      <c r="GF28" s="254"/>
      <c r="GG28" s="254"/>
      <c r="GH28" s="254"/>
      <c r="GI28" s="254"/>
      <c r="GJ28" s="254"/>
      <c r="GK28" s="254"/>
      <c r="GL28" s="254"/>
      <c r="GM28" s="254"/>
      <c r="GN28" s="254"/>
      <c r="GO28" s="254"/>
      <c r="GP28" s="254"/>
      <c r="GQ28" s="254"/>
      <c r="GR28" s="254"/>
      <c r="GS28" s="254"/>
      <c r="GT28" s="254"/>
      <c r="GU28" s="254"/>
      <c r="GV28" s="254"/>
      <c r="GW28" s="254"/>
      <c r="GX28" s="254"/>
      <c r="GY28" s="254"/>
      <c r="GZ28" s="254"/>
      <c r="HA28" s="254"/>
      <c r="HB28" s="254"/>
      <c r="HC28" s="254"/>
      <c r="HD28" s="254"/>
      <c r="HE28" s="254"/>
      <c r="HF28" s="254"/>
      <c r="HG28" s="254"/>
      <c r="HH28" s="254"/>
      <c r="HI28" s="254"/>
      <c r="HJ28" s="254"/>
      <c r="HK28" s="254"/>
      <c r="HL28" s="254"/>
      <c r="HM28" s="254"/>
      <c r="HN28" s="254"/>
      <c r="HO28" s="254"/>
      <c r="HP28" s="254"/>
      <c r="HQ28" s="254"/>
      <c r="HR28" s="254"/>
      <c r="HS28" s="254"/>
      <c r="HT28" s="254"/>
      <c r="HU28" s="254"/>
      <c r="HV28" s="254"/>
      <c r="HW28" s="254"/>
      <c r="HX28" s="254"/>
      <c r="HY28" s="254"/>
      <c r="HZ28" s="254"/>
      <c r="IA28" s="254"/>
      <c r="IB28" s="254"/>
      <c r="IC28" s="254"/>
      <c r="ID28" s="254"/>
      <c r="IE28" s="254"/>
      <c r="IF28" s="254"/>
      <c r="IG28" s="254"/>
      <c r="IH28" s="254"/>
      <c r="II28" s="254"/>
      <c r="IJ28" s="254"/>
      <c r="IK28" s="254"/>
      <c r="IL28" s="254"/>
      <c r="IM28" s="254"/>
      <c r="IN28" s="254"/>
      <c r="IO28" s="254"/>
      <c r="IP28" s="254"/>
      <c r="IQ28" s="254"/>
      <c r="IR28" s="254"/>
      <c r="IS28" s="254"/>
      <c r="IT28" s="254"/>
      <c r="IU28" s="254"/>
    </row>
    <row r="29" spans="1:255" s="265" customFormat="1" ht="15" customHeight="1">
      <c r="A29" s="223"/>
      <c r="B29" s="232"/>
      <c r="C29" s="235" t="s">
        <v>58</v>
      </c>
      <c r="D29" s="240">
        <v>0</v>
      </c>
      <c r="E29" s="275"/>
      <c r="F29" s="277"/>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254"/>
      <c r="FG29" s="254"/>
      <c r="FH29" s="254"/>
      <c r="FI29" s="254"/>
      <c r="FJ29" s="254"/>
      <c r="FK29" s="254"/>
      <c r="FL29" s="254"/>
      <c r="FM29" s="254"/>
      <c r="FN29" s="254"/>
      <c r="FO29" s="254"/>
      <c r="FP29" s="254"/>
      <c r="FQ29" s="254"/>
      <c r="FR29" s="254"/>
      <c r="FS29" s="254"/>
      <c r="FT29" s="254"/>
      <c r="FU29" s="254"/>
      <c r="FV29" s="254"/>
      <c r="FW29" s="254"/>
      <c r="FX29" s="254"/>
      <c r="FY29" s="254"/>
      <c r="FZ29" s="254"/>
      <c r="GA29" s="254"/>
      <c r="GB29" s="254"/>
      <c r="GC29" s="254"/>
      <c r="GD29" s="254"/>
      <c r="GE29" s="254"/>
      <c r="GF29" s="254"/>
      <c r="GG29" s="254"/>
      <c r="GH29" s="254"/>
      <c r="GI29" s="254"/>
      <c r="GJ29" s="254"/>
      <c r="GK29" s="254"/>
      <c r="GL29" s="254"/>
      <c r="GM29" s="254"/>
      <c r="GN29" s="254"/>
      <c r="GO29" s="254"/>
      <c r="GP29" s="254"/>
      <c r="GQ29" s="254"/>
      <c r="GR29" s="254"/>
      <c r="GS29" s="254"/>
      <c r="GT29" s="254"/>
      <c r="GU29" s="254"/>
      <c r="GV29" s="254"/>
      <c r="GW29" s="254"/>
      <c r="GX29" s="254"/>
      <c r="GY29" s="254"/>
      <c r="GZ29" s="254"/>
      <c r="HA29" s="254"/>
      <c r="HB29" s="254"/>
      <c r="HC29" s="254"/>
      <c r="HD29" s="254"/>
      <c r="HE29" s="254"/>
      <c r="HF29" s="254"/>
      <c r="HG29" s="254"/>
      <c r="HH29" s="254"/>
      <c r="HI29" s="254"/>
      <c r="HJ29" s="254"/>
      <c r="HK29" s="254"/>
      <c r="HL29" s="254"/>
      <c r="HM29" s="254"/>
      <c r="HN29" s="254"/>
      <c r="HO29" s="254"/>
      <c r="HP29" s="254"/>
      <c r="HQ29" s="254"/>
      <c r="HR29" s="254"/>
      <c r="HS29" s="254"/>
      <c r="HT29" s="254"/>
      <c r="HU29" s="254"/>
      <c r="HV29" s="254"/>
      <c r="HW29" s="254"/>
      <c r="HX29" s="254"/>
      <c r="HY29" s="254"/>
      <c r="HZ29" s="254"/>
      <c r="IA29" s="254"/>
      <c r="IB29" s="254"/>
      <c r="IC29" s="254"/>
      <c r="ID29" s="254"/>
      <c r="IE29" s="254"/>
      <c r="IF29" s="254"/>
      <c r="IG29" s="254"/>
      <c r="IH29" s="254"/>
      <c r="II29" s="254"/>
      <c r="IJ29" s="254"/>
      <c r="IK29" s="254"/>
      <c r="IL29" s="254"/>
      <c r="IM29" s="254"/>
      <c r="IN29" s="254"/>
      <c r="IO29" s="254"/>
      <c r="IP29" s="254"/>
      <c r="IQ29" s="254"/>
      <c r="IR29" s="254"/>
      <c r="IS29" s="254"/>
      <c r="IT29" s="254"/>
      <c r="IU29" s="254"/>
    </row>
    <row r="30" spans="1:255" s="265" customFormat="1" ht="15" customHeight="1">
      <c r="A30" s="223"/>
      <c r="B30" s="136"/>
      <c r="C30" s="235" t="s">
        <v>59</v>
      </c>
      <c r="D30" s="240">
        <v>0</v>
      </c>
      <c r="E30" s="278"/>
      <c r="F30" s="136"/>
      <c r="G30" s="112"/>
      <c r="H30" s="112"/>
      <c r="I30" s="112"/>
      <c r="J30" s="287"/>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4"/>
      <c r="GC30" s="254"/>
      <c r="GD30" s="254"/>
      <c r="GE30" s="254"/>
      <c r="GF30" s="254"/>
      <c r="GG30" s="254"/>
      <c r="GH30" s="254"/>
      <c r="GI30" s="254"/>
      <c r="GJ30" s="254"/>
      <c r="GK30" s="254"/>
      <c r="GL30" s="254"/>
      <c r="GM30" s="254"/>
      <c r="GN30" s="254"/>
      <c r="GO30" s="254"/>
      <c r="GP30" s="254"/>
      <c r="GQ30" s="254"/>
      <c r="GR30" s="254"/>
      <c r="GS30" s="254"/>
      <c r="GT30" s="254"/>
      <c r="GU30" s="254"/>
      <c r="GV30" s="254"/>
      <c r="GW30" s="254"/>
      <c r="GX30" s="254"/>
      <c r="GY30" s="254"/>
      <c r="GZ30" s="254"/>
      <c r="HA30" s="254"/>
      <c r="HB30" s="254"/>
      <c r="HC30" s="254"/>
      <c r="HD30" s="254"/>
      <c r="HE30" s="254"/>
      <c r="HF30" s="254"/>
      <c r="HG30" s="254"/>
      <c r="HH30" s="254"/>
      <c r="HI30" s="254"/>
      <c r="HJ30" s="254"/>
      <c r="HK30" s="254"/>
      <c r="HL30" s="254"/>
      <c r="HM30" s="254"/>
      <c r="HN30" s="254"/>
      <c r="HO30" s="254"/>
      <c r="HP30" s="254"/>
      <c r="HQ30" s="254"/>
      <c r="HR30" s="254"/>
      <c r="HS30" s="254"/>
      <c r="HT30" s="254"/>
      <c r="HU30" s="254"/>
      <c r="HV30" s="254"/>
      <c r="HW30" s="254"/>
      <c r="HX30" s="254"/>
      <c r="HY30" s="254"/>
      <c r="HZ30" s="254"/>
      <c r="IA30" s="254"/>
      <c r="IB30" s="254"/>
      <c r="IC30" s="254"/>
      <c r="ID30" s="254"/>
      <c r="IE30" s="254"/>
      <c r="IF30" s="254"/>
      <c r="IG30" s="254"/>
      <c r="IH30" s="254"/>
      <c r="II30" s="254"/>
      <c r="IJ30" s="254"/>
      <c r="IK30" s="254"/>
      <c r="IL30" s="254"/>
      <c r="IM30" s="254"/>
      <c r="IN30" s="254"/>
      <c r="IO30" s="254"/>
      <c r="IP30" s="254"/>
      <c r="IQ30" s="254"/>
      <c r="IR30" s="254"/>
      <c r="IS30" s="254"/>
      <c r="IT30" s="254"/>
      <c r="IU30" s="254"/>
    </row>
    <row r="31" spans="1:255" s="265" customFormat="1" ht="15" customHeight="1">
      <c r="A31" s="230"/>
      <c r="B31" s="136"/>
      <c r="C31" s="223" t="s">
        <v>60</v>
      </c>
      <c r="D31" s="240">
        <v>0</v>
      </c>
      <c r="E31" s="268"/>
      <c r="F31" s="136"/>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4"/>
      <c r="GF31" s="254"/>
      <c r="GG31" s="254"/>
      <c r="GH31" s="254"/>
      <c r="GI31" s="254"/>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4"/>
      <c r="HH31" s="254"/>
      <c r="HI31" s="254"/>
      <c r="HJ31" s="254"/>
      <c r="HK31" s="254"/>
      <c r="HL31" s="254"/>
      <c r="HM31" s="254"/>
      <c r="HN31" s="254"/>
      <c r="HO31" s="254"/>
      <c r="HP31" s="254"/>
      <c r="HQ31" s="254"/>
      <c r="HR31" s="254"/>
      <c r="HS31" s="254"/>
      <c r="HT31" s="254"/>
      <c r="HU31" s="254"/>
      <c r="HV31" s="254"/>
      <c r="HW31" s="254"/>
      <c r="HX31" s="254"/>
      <c r="HY31" s="254"/>
      <c r="HZ31" s="254"/>
      <c r="IA31" s="254"/>
      <c r="IB31" s="254"/>
      <c r="IC31" s="254"/>
      <c r="ID31" s="254"/>
      <c r="IE31" s="254"/>
      <c r="IF31" s="254"/>
      <c r="IG31" s="254"/>
      <c r="IH31" s="254"/>
      <c r="II31" s="254"/>
      <c r="IJ31" s="254"/>
      <c r="IK31" s="254"/>
      <c r="IL31" s="254"/>
      <c r="IM31" s="254"/>
      <c r="IN31" s="254"/>
      <c r="IO31" s="254"/>
      <c r="IP31" s="254"/>
      <c r="IQ31" s="254"/>
      <c r="IR31" s="254"/>
      <c r="IS31" s="254"/>
      <c r="IT31" s="254"/>
      <c r="IU31" s="254"/>
    </row>
    <row r="32" spans="1:255" s="265" customFormat="1" ht="15" customHeight="1">
      <c r="A32" s="223"/>
      <c r="B32" s="224"/>
      <c r="C32" s="223" t="s">
        <v>61</v>
      </c>
      <c r="D32" s="240">
        <v>0</v>
      </c>
      <c r="E32" s="245"/>
      <c r="F32" s="136"/>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c r="GH32" s="254"/>
      <c r="GI32" s="254"/>
      <c r="GJ32" s="254"/>
      <c r="GK32" s="254"/>
      <c r="GL32" s="254"/>
      <c r="GM32" s="254"/>
      <c r="GN32" s="254"/>
      <c r="GO32" s="254"/>
      <c r="GP32" s="254"/>
      <c r="GQ32" s="254"/>
      <c r="GR32" s="254"/>
      <c r="GS32" s="254"/>
      <c r="GT32" s="254"/>
      <c r="GU32" s="254"/>
      <c r="GV32" s="254"/>
      <c r="GW32" s="254"/>
      <c r="GX32" s="254"/>
      <c r="GY32" s="254"/>
      <c r="GZ32" s="254"/>
      <c r="HA32" s="254"/>
      <c r="HB32" s="254"/>
      <c r="HC32" s="254"/>
      <c r="HD32" s="254"/>
      <c r="HE32" s="254"/>
      <c r="HF32" s="254"/>
      <c r="HG32" s="254"/>
      <c r="HH32" s="254"/>
      <c r="HI32" s="254"/>
      <c r="HJ32" s="254"/>
      <c r="HK32" s="254"/>
      <c r="HL32" s="254"/>
      <c r="HM32" s="254"/>
      <c r="HN32" s="254"/>
      <c r="HO32" s="254"/>
      <c r="HP32" s="254"/>
      <c r="HQ32" s="254"/>
      <c r="HR32" s="254"/>
      <c r="HS32" s="254"/>
      <c r="HT32" s="254"/>
      <c r="HU32" s="254"/>
      <c r="HV32" s="254"/>
      <c r="HW32" s="254"/>
      <c r="HX32" s="254"/>
      <c r="HY32" s="254"/>
      <c r="HZ32" s="254"/>
      <c r="IA32" s="254"/>
      <c r="IB32" s="254"/>
      <c r="IC32" s="254"/>
      <c r="ID32" s="254"/>
      <c r="IE32" s="254"/>
      <c r="IF32" s="254"/>
      <c r="IG32" s="254"/>
      <c r="IH32" s="254"/>
      <c r="II32" s="254"/>
      <c r="IJ32" s="254"/>
      <c r="IK32" s="254"/>
      <c r="IL32" s="254"/>
      <c r="IM32" s="254"/>
      <c r="IN32" s="254"/>
      <c r="IO32" s="254"/>
      <c r="IP32" s="254"/>
      <c r="IQ32" s="254"/>
      <c r="IR32" s="254"/>
      <c r="IS32" s="254"/>
      <c r="IT32" s="254"/>
      <c r="IU32" s="254"/>
    </row>
    <row r="33" spans="1:255" s="265" customFormat="1" ht="15" customHeight="1">
      <c r="A33" s="241" t="s">
        <v>62</v>
      </c>
      <c r="B33" s="224">
        <f>B6+B9+B10+B11</f>
        <v>350853978.78</v>
      </c>
      <c r="C33" s="242" t="s">
        <v>63</v>
      </c>
      <c r="D33" s="279">
        <f>SUM(D6:D32)</f>
        <v>350853978.78</v>
      </c>
      <c r="E33" s="249" t="s">
        <v>63</v>
      </c>
      <c r="F33" s="136">
        <f>F6+F10</f>
        <v>350853978.78</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4"/>
      <c r="GF33" s="254"/>
      <c r="GG33" s="254"/>
      <c r="GH33" s="254"/>
      <c r="GI33" s="254"/>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4"/>
      <c r="HH33" s="254"/>
      <c r="HI33" s="254"/>
      <c r="HJ33" s="254"/>
      <c r="HK33" s="254"/>
      <c r="HL33" s="254"/>
      <c r="HM33" s="254"/>
      <c r="HN33" s="254"/>
      <c r="HO33" s="254"/>
      <c r="HP33" s="254"/>
      <c r="HQ33" s="254"/>
      <c r="HR33" s="254"/>
      <c r="HS33" s="254"/>
      <c r="HT33" s="254"/>
      <c r="HU33" s="254"/>
      <c r="HV33" s="254"/>
      <c r="HW33" s="254"/>
      <c r="HX33" s="254"/>
      <c r="HY33" s="254"/>
      <c r="HZ33" s="254"/>
      <c r="IA33" s="254"/>
      <c r="IB33" s="254"/>
      <c r="IC33" s="254"/>
      <c r="ID33" s="254"/>
      <c r="IE33" s="254"/>
      <c r="IF33" s="254"/>
      <c r="IG33" s="254"/>
      <c r="IH33" s="254"/>
      <c r="II33" s="254"/>
      <c r="IJ33" s="254"/>
      <c r="IK33" s="254"/>
      <c r="IL33" s="254"/>
      <c r="IM33" s="254"/>
      <c r="IN33" s="254"/>
      <c r="IO33" s="254"/>
      <c r="IP33" s="254"/>
      <c r="IQ33" s="254"/>
      <c r="IR33" s="254"/>
      <c r="IS33" s="254"/>
      <c r="IT33" s="254"/>
      <c r="IU33" s="254"/>
    </row>
    <row r="34" spans="1:255" s="265" customFormat="1" ht="15" customHeight="1">
      <c r="A34" s="223" t="s">
        <v>64</v>
      </c>
      <c r="B34" s="136">
        <v>0</v>
      </c>
      <c r="C34" s="243" t="s">
        <v>65</v>
      </c>
      <c r="D34" s="279">
        <f>B34</f>
        <v>0</v>
      </c>
      <c r="E34" s="19" t="s">
        <v>66</v>
      </c>
      <c r="F34" s="151">
        <f>B34</f>
        <v>0</v>
      </c>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4"/>
      <c r="IM34" s="254"/>
      <c r="IN34" s="254"/>
      <c r="IO34" s="254"/>
      <c r="IP34" s="254"/>
      <c r="IQ34" s="254"/>
      <c r="IR34" s="254"/>
      <c r="IS34" s="254"/>
      <c r="IT34" s="254"/>
      <c r="IU34" s="254"/>
    </row>
    <row r="35" spans="1:255" s="265" customFormat="1" ht="15" customHeight="1">
      <c r="A35" s="223" t="s">
        <v>67</v>
      </c>
      <c r="B35" s="240">
        <v>0</v>
      </c>
      <c r="C35" s="245"/>
      <c r="D35" s="240"/>
      <c r="E35" s="280"/>
      <c r="F35" s="136"/>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254"/>
      <c r="FG35" s="254"/>
      <c r="FH35" s="254"/>
      <c r="FI35" s="254"/>
      <c r="FJ35" s="254"/>
      <c r="FK35" s="254"/>
      <c r="FL35" s="254"/>
      <c r="FM35" s="254"/>
      <c r="FN35" s="254"/>
      <c r="FO35" s="254"/>
      <c r="FP35" s="254"/>
      <c r="FQ35" s="254"/>
      <c r="FR35" s="254"/>
      <c r="FS35" s="254"/>
      <c r="FT35" s="254"/>
      <c r="FU35" s="254"/>
      <c r="FV35" s="254"/>
      <c r="FW35" s="254"/>
      <c r="FX35" s="254"/>
      <c r="FY35" s="254"/>
      <c r="FZ35" s="254"/>
      <c r="GA35" s="254"/>
      <c r="GB35" s="254"/>
      <c r="GC35" s="254"/>
      <c r="GD35" s="254"/>
      <c r="GE35" s="254"/>
      <c r="GF35" s="254"/>
      <c r="GG35" s="254"/>
      <c r="GH35" s="254"/>
      <c r="GI35" s="254"/>
      <c r="GJ35" s="254"/>
      <c r="GK35" s="254"/>
      <c r="GL35" s="254"/>
      <c r="GM35" s="254"/>
      <c r="GN35" s="254"/>
      <c r="GO35" s="254"/>
      <c r="GP35" s="254"/>
      <c r="GQ35" s="254"/>
      <c r="GR35" s="254"/>
      <c r="GS35" s="254"/>
      <c r="GT35" s="254"/>
      <c r="GU35" s="254"/>
      <c r="GV35" s="254"/>
      <c r="GW35" s="254"/>
      <c r="GX35" s="254"/>
      <c r="GY35" s="254"/>
      <c r="GZ35" s="254"/>
      <c r="HA35" s="254"/>
      <c r="HB35" s="254"/>
      <c r="HC35" s="254"/>
      <c r="HD35" s="254"/>
      <c r="HE35" s="254"/>
      <c r="HF35" s="254"/>
      <c r="HG35" s="254"/>
      <c r="HH35" s="254"/>
      <c r="HI35" s="254"/>
      <c r="HJ35" s="254"/>
      <c r="HK35" s="254"/>
      <c r="HL35" s="254"/>
      <c r="HM35" s="254"/>
      <c r="HN35" s="254"/>
      <c r="HO35" s="254"/>
      <c r="HP35" s="254"/>
      <c r="HQ35" s="254"/>
      <c r="HR35" s="254"/>
      <c r="HS35" s="254"/>
      <c r="HT35" s="254"/>
      <c r="HU35" s="254"/>
      <c r="HV35" s="254"/>
      <c r="HW35" s="254"/>
      <c r="HX35" s="254"/>
      <c r="HY35" s="254"/>
      <c r="HZ35" s="254"/>
      <c r="IA35" s="254"/>
      <c r="IB35" s="254"/>
      <c r="IC35" s="254"/>
      <c r="ID35" s="254"/>
      <c r="IE35" s="254"/>
      <c r="IF35" s="254"/>
      <c r="IG35" s="254"/>
      <c r="IH35" s="254"/>
      <c r="II35" s="254"/>
      <c r="IJ35" s="254"/>
      <c r="IK35" s="254"/>
      <c r="IL35" s="254"/>
      <c r="IM35" s="254"/>
      <c r="IN35" s="254"/>
      <c r="IO35" s="254"/>
      <c r="IP35" s="254"/>
      <c r="IQ35" s="254"/>
      <c r="IR35" s="254"/>
      <c r="IS35" s="254"/>
      <c r="IT35" s="254"/>
      <c r="IU35" s="254"/>
    </row>
    <row r="36" spans="1:255" s="265" customFormat="1" ht="15" customHeight="1">
      <c r="A36" s="223" t="s">
        <v>68</v>
      </c>
      <c r="B36" s="240">
        <v>0</v>
      </c>
      <c r="C36" s="245"/>
      <c r="D36" s="136"/>
      <c r="E36" s="281"/>
      <c r="F36" s="136"/>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254"/>
      <c r="FG36" s="254"/>
      <c r="FH36" s="254"/>
      <c r="FI36" s="254"/>
      <c r="FJ36" s="254"/>
      <c r="FK36" s="254"/>
      <c r="FL36" s="254"/>
      <c r="FM36" s="254"/>
      <c r="FN36" s="254"/>
      <c r="FO36" s="254"/>
      <c r="FP36" s="254"/>
      <c r="FQ36" s="254"/>
      <c r="FR36" s="254"/>
      <c r="FS36" s="254"/>
      <c r="FT36" s="254"/>
      <c r="FU36" s="254"/>
      <c r="FV36" s="254"/>
      <c r="FW36" s="254"/>
      <c r="FX36" s="254"/>
      <c r="FY36" s="254"/>
      <c r="FZ36" s="254"/>
      <c r="GA36" s="254"/>
      <c r="GB36" s="254"/>
      <c r="GC36" s="254"/>
      <c r="GD36" s="254"/>
      <c r="GE36" s="254"/>
      <c r="GF36" s="254"/>
      <c r="GG36" s="254"/>
      <c r="GH36" s="254"/>
      <c r="GI36" s="254"/>
      <c r="GJ36" s="254"/>
      <c r="GK36" s="254"/>
      <c r="GL36" s="254"/>
      <c r="GM36" s="254"/>
      <c r="GN36" s="254"/>
      <c r="GO36" s="254"/>
      <c r="GP36" s="254"/>
      <c r="GQ36" s="254"/>
      <c r="GR36" s="254"/>
      <c r="GS36" s="254"/>
      <c r="GT36" s="254"/>
      <c r="GU36" s="254"/>
      <c r="GV36" s="254"/>
      <c r="GW36" s="254"/>
      <c r="GX36" s="254"/>
      <c r="GY36" s="254"/>
      <c r="GZ36" s="254"/>
      <c r="HA36" s="254"/>
      <c r="HB36" s="254"/>
      <c r="HC36" s="254"/>
      <c r="HD36" s="254"/>
      <c r="HE36" s="254"/>
      <c r="HF36" s="254"/>
      <c r="HG36" s="254"/>
      <c r="HH36" s="254"/>
      <c r="HI36" s="254"/>
      <c r="HJ36" s="254"/>
      <c r="HK36" s="254"/>
      <c r="HL36" s="254"/>
      <c r="HM36" s="254"/>
      <c r="HN36" s="254"/>
      <c r="HO36" s="254"/>
      <c r="HP36" s="254"/>
      <c r="HQ36" s="254"/>
      <c r="HR36" s="254"/>
      <c r="HS36" s="254"/>
      <c r="HT36" s="254"/>
      <c r="HU36" s="254"/>
      <c r="HV36" s="254"/>
      <c r="HW36" s="254"/>
      <c r="HX36" s="254"/>
      <c r="HY36" s="254"/>
      <c r="HZ36" s="254"/>
      <c r="IA36" s="254"/>
      <c r="IB36" s="254"/>
      <c r="IC36" s="254"/>
      <c r="ID36" s="254"/>
      <c r="IE36" s="254"/>
      <c r="IF36" s="254"/>
      <c r="IG36" s="254"/>
      <c r="IH36" s="254"/>
      <c r="II36" s="254"/>
      <c r="IJ36" s="254"/>
      <c r="IK36" s="254"/>
      <c r="IL36" s="254"/>
      <c r="IM36" s="254"/>
      <c r="IN36" s="254"/>
      <c r="IO36" s="254"/>
      <c r="IP36" s="254"/>
      <c r="IQ36" s="254"/>
      <c r="IR36" s="254"/>
      <c r="IS36" s="254"/>
      <c r="IT36" s="254"/>
      <c r="IU36" s="254"/>
    </row>
    <row r="37" spans="1:255" s="265" customFormat="1" ht="15" customHeight="1">
      <c r="A37" s="223" t="s">
        <v>69</v>
      </c>
      <c r="B37" s="240">
        <v>0</v>
      </c>
      <c r="C37" s="282"/>
      <c r="D37" s="136"/>
      <c r="E37" s="283" t="s">
        <v>70</v>
      </c>
      <c r="F37" s="136"/>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254"/>
      <c r="FG37" s="254"/>
      <c r="FH37" s="254"/>
      <c r="FI37" s="254"/>
      <c r="FJ37" s="254"/>
      <c r="FK37" s="254"/>
      <c r="FL37" s="254"/>
      <c r="FM37" s="254"/>
      <c r="FN37" s="254"/>
      <c r="FO37" s="254"/>
      <c r="FP37" s="254"/>
      <c r="FQ37" s="254"/>
      <c r="FR37" s="254"/>
      <c r="FS37" s="254"/>
      <c r="FT37" s="254"/>
      <c r="FU37" s="254"/>
      <c r="FV37" s="254"/>
      <c r="FW37" s="254"/>
      <c r="FX37" s="254"/>
      <c r="FY37" s="254"/>
      <c r="FZ37" s="254"/>
      <c r="GA37" s="254"/>
      <c r="GB37" s="254"/>
      <c r="GC37" s="254"/>
      <c r="GD37" s="254"/>
      <c r="GE37" s="254"/>
      <c r="GF37" s="254"/>
      <c r="GG37" s="254"/>
      <c r="GH37" s="254"/>
      <c r="GI37" s="254"/>
      <c r="GJ37" s="254"/>
      <c r="GK37" s="254"/>
      <c r="GL37" s="254"/>
      <c r="GM37" s="254"/>
      <c r="GN37" s="254"/>
      <c r="GO37" s="254"/>
      <c r="GP37" s="254"/>
      <c r="GQ37" s="254"/>
      <c r="GR37" s="254"/>
      <c r="GS37" s="254"/>
      <c r="GT37" s="254"/>
      <c r="GU37" s="254"/>
      <c r="GV37" s="254"/>
      <c r="GW37" s="254"/>
      <c r="GX37" s="254"/>
      <c r="GY37" s="254"/>
      <c r="GZ37" s="254"/>
      <c r="HA37" s="254"/>
      <c r="HB37" s="254"/>
      <c r="HC37" s="254"/>
      <c r="HD37" s="254"/>
      <c r="HE37" s="254"/>
      <c r="HF37" s="254"/>
      <c r="HG37" s="254"/>
      <c r="HH37" s="254"/>
      <c r="HI37" s="254"/>
      <c r="HJ37" s="254"/>
      <c r="HK37" s="254"/>
      <c r="HL37" s="254"/>
      <c r="HM37" s="254"/>
      <c r="HN37" s="254"/>
      <c r="HO37" s="254"/>
      <c r="HP37" s="254"/>
      <c r="HQ37" s="254"/>
      <c r="HR37" s="254"/>
      <c r="HS37" s="254"/>
      <c r="HT37" s="254"/>
      <c r="HU37" s="254"/>
      <c r="HV37" s="254"/>
      <c r="HW37" s="254"/>
      <c r="HX37" s="254"/>
      <c r="HY37" s="254"/>
      <c r="HZ37" s="254"/>
      <c r="IA37" s="254"/>
      <c r="IB37" s="254"/>
      <c r="IC37" s="254"/>
      <c r="ID37" s="254"/>
      <c r="IE37" s="254"/>
      <c r="IF37" s="254"/>
      <c r="IG37" s="254"/>
      <c r="IH37" s="254"/>
      <c r="II37" s="254"/>
      <c r="IJ37" s="254"/>
      <c r="IK37" s="254"/>
      <c r="IL37" s="254"/>
      <c r="IM37" s="254"/>
      <c r="IN37" s="254"/>
      <c r="IO37" s="254"/>
      <c r="IP37" s="254"/>
      <c r="IQ37" s="254"/>
      <c r="IR37" s="254"/>
      <c r="IS37" s="254"/>
      <c r="IT37" s="254"/>
      <c r="IU37" s="254"/>
    </row>
    <row r="38" spans="1:255" s="265" customFormat="1" ht="15" customHeight="1">
      <c r="A38" s="229"/>
      <c r="B38" s="240"/>
      <c r="C38" s="247"/>
      <c r="D38" s="136"/>
      <c r="E38" s="283"/>
      <c r="F38" s="136"/>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c r="AO38" s="112"/>
      <c r="AP38" s="112"/>
      <c r="AQ38" s="112"/>
      <c r="AR38" s="112"/>
      <c r="AS38" s="112"/>
      <c r="AT38" s="112"/>
      <c r="AU38" s="112"/>
      <c r="AV38" s="112"/>
      <c r="AW38" s="112"/>
      <c r="AX38" s="112"/>
      <c r="AY38" s="112"/>
      <c r="AZ38" s="112"/>
      <c r="BA38" s="112"/>
      <c r="BB38" s="112"/>
      <c r="BC38" s="112"/>
      <c r="BD38" s="112"/>
      <c r="BE38" s="112"/>
      <c r="BF38" s="112"/>
      <c r="BG38" s="112"/>
      <c r="BH38" s="112"/>
      <c r="BI38" s="112"/>
      <c r="BJ38" s="112"/>
      <c r="BK38" s="112"/>
      <c r="BL38" s="112"/>
      <c r="BM38" s="112"/>
      <c r="BN38" s="112"/>
      <c r="BO38" s="112"/>
      <c r="BP38" s="112"/>
      <c r="BQ38" s="112"/>
      <c r="BR38" s="112"/>
      <c r="BS38" s="112"/>
      <c r="BT38" s="112"/>
      <c r="BU38" s="112"/>
      <c r="BV38" s="112"/>
      <c r="BW38" s="112"/>
      <c r="BX38" s="112"/>
      <c r="BY38" s="112"/>
      <c r="BZ38" s="112"/>
      <c r="CA38" s="112"/>
      <c r="CB38" s="112"/>
      <c r="CC38" s="112"/>
      <c r="CD38" s="112"/>
      <c r="CE38" s="112"/>
      <c r="CF38" s="112"/>
      <c r="CG38" s="112"/>
      <c r="CH38" s="112"/>
      <c r="CI38" s="112"/>
      <c r="CJ38" s="112"/>
      <c r="CK38" s="112"/>
      <c r="CL38" s="112"/>
      <c r="CM38" s="112"/>
      <c r="CN38" s="112"/>
      <c r="CO38" s="112"/>
      <c r="CP38" s="112"/>
      <c r="CQ38" s="112"/>
      <c r="CR38" s="112"/>
      <c r="CS38" s="112"/>
      <c r="CT38" s="112"/>
      <c r="CU38" s="112"/>
      <c r="CV38" s="112"/>
      <c r="CW38" s="112"/>
      <c r="CX38" s="112"/>
      <c r="CY38" s="112"/>
      <c r="CZ38" s="112"/>
      <c r="DA38" s="112"/>
      <c r="DB38" s="112"/>
      <c r="DC38" s="112"/>
      <c r="DD38" s="112"/>
      <c r="DE38" s="112"/>
      <c r="DF38" s="112"/>
      <c r="DG38" s="112"/>
      <c r="DH38" s="112"/>
      <c r="DI38" s="112"/>
      <c r="DJ38" s="112"/>
      <c r="DK38" s="112"/>
      <c r="DL38" s="112"/>
      <c r="DM38" s="112"/>
      <c r="DN38" s="112"/>
      <c r="DO38" s="112"/>
      <c r="DP38" s="112"/>
      <c r="DQ38" s="112"/>
      <c r="DR38" s="112"/>
      <c r="DS38" s="112"/>
      <c r="DT38" s="112"/>
      <c r="DU38" s="112"/>
      <c r="DV38" s="112"/>
      <c r="DW38" s="112"/>
      <c r="DX38" s="112"/>
      <c r="DY38" s="112"/>
      <c r="DZ38" s="112"/>
      <c r="EA38" s="112"/>
      <c r="EB38" s="112"/>
      <c r="EC38" s="112"/>
      <c r="ED38" s="112"/>
      <c r="EE38" s="112"/>
      <c r="EF38" s="112"/>
      <c r="EG38" s="112"/>
      <c r="EH38" s="112"/>
      <c r="EI38" s="112"/>
      <c r="EJ38" s="112"/>
      <c r="EK38" s="112"/>
      <c r="EL38" s="112"/>
      <c r="EM38" s="112"/>
      <c r="EN38" s="112"/>
      <c r="EO38" s="112"/>
      <c r="EP38" s="112"/>
      <c r="EQ38" s="112"/>
      <c r="ER38" s="112"/>
      <c r="ES38" s="112"/>
      <c r="ET38" s="112"/>
      <c r="EU38" s="112"/>
      <c r="EV38" s="112"/>
      <c r="EW38" s="112"/>
      <c r="EX38" s="112"/>
      <c r="EY38" s="112"/>
      <c r="EZ38" s="112"/>
      <c r="FA38" s="112"/>
      <c r="FB38" s="112"/>
      <c r="FC38" s="112"/>
      <c r="FD38" s="112"/>
      <c r="FE38" s="112"/>
      <c r="FF38" s="254"/>
      <c r="FG38" s="254"/>
      <c r="FH38" s="254"/>
      <c r="FI38" s="254"/>
      <c r="FJ38" s="254"/>
      <c r="FK38" s="254"/>
      <c r="FL38" s="254"/>
      <c r="FM38" s="254"/>
      <c r="FN38" s="254"/>
      <c r="FO38" s="254"/>
      <c r="FP38" s="254"/>
      <c r="FQ38" s="254"/>
      <c r="FR38" s="254"/>
      <c r="FS38" s="254"/>
      <c r="FT38" s="254"/>
      <c r="FU38" s="254"/>
      <c r="FV38" s="254"/>
      <c r="FW38" s="254"/>
      <c r="FX38" s="254"/>
      <c r="FY38" s="254"/>
      <c r="FZ38" s="254"/>
      <c r="GA38" s="254"/>
      <c r="GB38" s="254"/>
      <c r="GC38" s="254"/>
      <c r="GD38" s="254"/>
      <c r="GE38" s="254"/>
      <c r="GF38" s="254"/>
      <c r="GG38" s="254"/>
      <c r="GH38" s="254"/>
      <c r="GI38" s="254"/>
      <c r="GJ38" s="254"/>
      <c r="GK38" s="254"/>
      <c r="GL38" s="254"/>
      <c r="GM38" s="254"/>
      <c r="GN38" s="254"/>
      <c r="GO38" s="254"/>
      <c r="GP38" s="254"/>
      <c r="GQ38" s="254"/>
      <c r="GR38" s="254"/>
      <c r="GS38" s="254"/>
      <c r="GT38" s="254"/>
      <c r="GU38" s="254"/>
      <c r="GV38" s="254"/>
      <c r="GW38" s="254"/>
      <c r="GX38" s="254"/>
      <c r="GY38" s="254"/>
      <c r="GZ38" s="254"/>
      <c r="HA38" s="254"/>
      <c r="HB38" s="254"/>
      <c r="HC38" s="254"/>
      <c r="HD38" s="254"/>
      <c r="HE38" s="254"/>
      <c r="HF38" s="254"/>
      <c r="HG38" s="254"/>
      <c r="HH38" s="254"/>
      <c r="HI38" s="254"/>
      <c r="HJ38" s="254"/>
      <c r="HK38" s="254"/>
      <c r="HL38" s="254"/>
      <c r="HM38" s="254"/>
      <c r="HN38" s="254"/>
      <c r="HO38" s="254"/>
      <c r="HP38" s="254"/>
      <c r="HQ38" s="254"/>
      <c r="HR38" s="254"/>
      <c r="HS38" s="254"/>
      <c r="HT38" s="254"/>
      <c r="HU38" s="254"/>
      <c r="HV38" s="254"/>
      <c r="HW38" s="254"/>
      <c r="HX38" s="254"/>
      <c r="HY38" s="254"/>
      <c r="HZ38" s="254"/>
      <c r="IA38" s="254"/>
      <c r="IB38" s="254"/>
      <c r="IC38" s="254"/>
      <c r="ID38" s="254"/>
      <c r="IE38" s="254"/>
      <c r="IF38" s="254"/>
      <c r="IG38" s="254"/>
      <c r="IH38" s="254"/>
      <c r="II38" s="254"/>
      <c r="IJ38" s="254"/>
      <c r="IK38" s="254"/>
      <c r="IL38" s="254"/>
      <c r="IM38" s="254"/>
      <c r="IN38" s="254"/>
      <c r="IO38" s="254"/>
      <c r="IP38" s="254"/>
      <c r="IQ38" s="254"/>
      <c r="IR38" s="254"/>
      <c r="IS38" s="254"/>
      <c r="IT38" s="254"/>
      <c r="IU38" s="254"/>
    </row>
    <row r="39" spans="1:255" s="265" customFormat="1" ht="15" customHeight="1">
      <c r="A39" s="230"/>
      <c r="B39" s="136"/>
      <c r="C39" s="247"/>
      <c r="D39" s="136"/>
      <c r="E39" s="283"/>
      <c r="F39" s="136"/>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2"/>
      <c r="CJ39" s="112"/>
      <c r="CK39" s="112"/>
      <c r="CL39" s="112"/>
      <c r="CM39" s="112"/>
      <c r="CN39" s="112"/>
      <c r="CO39" s="112"/>
      <c r="CP39" s="112"/>
      <c r="CQ39" s="112"/>
      <c r="CR39" s="112"/>
      <c r="CS39" s="112"/>
      <c r="CT39" s="112"/>
      <c r="CU39" s="112"/>
      <c r="CV39" s="112"/>
      <c r="CW39" s="112"/>
      <c r="CX39" s="112"/>
      <c r="CY39" s="112"/>
      <c r="CZ39" s="112"/>
      <c r="DA39" s="112"/>
      <c r="DB39" s="112"/>
      <c r="DC39" s="112"/>
      <c r="DD39" s="112"/>
      <c r="DE39" s="112"/>
      <c r="DF39" s="112"/>
      <c r="DG39" s="112"/>
      <c r="DH39" s="112"/>
      <c r="DI39" s="112"/>
      <c r="DJ39" s="112"/>
      <c r="DK39" s="112"/>
      <c r="DL39" s="112"/>
      <c r="DM39" s="112"/>
      <c r="DN39" s="112"/>
      <c r="DO39" s="112"/>
      <c r="DP39" s="112"/>
      <c r="DQ39" s="112"/>
      <c r="DR39" s="112"/>
      <c r="DS39" s="112"/>
      <c r="DT39" s="112"/>
      <c r="DU39" s="112"/>
      <c r="DV39" s="112"/>
      <c r="DW39" s="112"/>
      <c r="DX39" s="112"/>
      <c r="DY39" s="112"/>
      <c r="DZ39" s="112"/>
      <c r="EA39" s="112"/>
      <c r="EB39" s="112"/>
      <c r="EC39" s="112"/>
      <c r="ED39" s="112"/>
      <c r="EE39" s="112"/>
      <c r="EF39" s="112"/>
      <c r="EG39" s="112"/>
      <c r="EH39" s="112"/>
      <c r="EI39" s="112"/>
      <c r="EJ39" s="112"/>
      <c r="EK39" s="112"/>
      <c r="EL39" s="112"/>
      <c r="EM39" s="112"/>
      <c r="EN39" s="112"/>
      <c r="EO39" s="112"/>
      <c r="EP39" s="112"/>
      <c r="EQ39" s="112"/>
      <c r="ER39" s="112"/>
      <c r="ES39" s="112"/>
      <c r="ET39" s="112"/>
      <c r="EU39" s="112"/>
      <c r="EV39" s="112"/>
      <c r="EW39" s="112"/>
      <c r="EX39" s="112"/>
      <c r="EY39" s="112"/>
      <c r="EZ39" s="112"/>
      <c r="FA39" s="112"/>
      <c r="FB39" s="112"/>
      <c r="FC39" s="112"/>
      <c r="FD39" s="112"/>
      <c r="FE39" s="112"/>
      <c r="FF39" s="254"/>
      <c r="FG39" s="254"/>
      <c r="FH39" s="254"/>
      <c r="FI39" s="254"/>
      <c r="FJ39" s="254"/>
      <c r="FK39" s="254"/>
      <c r="FL39" s="254"/>
      <c r="FM39" s="254"/>
      <c r="FN39" s="254"/>
      <c r="FO39" s="254"/>
      <c r="FP39" s="254"/>
      <c r="FQ39" s="254"/>
      <c r="FR39" s="254"/>
      <c r="FS39" s="254"/>
      <c r="FT39" s="254"/>
      <c r="FU39" s="254"/>
      <c r="FV39" s="254"/>
      <c r="FW39" s="254"/>
      <c r="FX39" s="254"/>
      <c r="FY39" s="254"/>
      <c r="FZ39" s="254"/>
      <c r="GA39" s="254"/>
      <c r="GB39" s="254"/>
      <c r="GC39" s="254"/>
      <c r="GD39" s="254"/>
      <c r="GE39" s="254"/>
      <c r="GF39" s="254"/>
      <c r="GG39" s="254"/>
      <c r="GH39" s="254"/>
      <c r="GI39" s="254"/>
      <c r="GJ39" s="254"/>
      <c r="GK39" s="254"/>
      <c r="GL39" s="254"/>
      <c r="GM39" s="254"/>
      <c r="GN39" s="254"/>
      <c r="GO39" s="254"/>
      <c r="GP39" s="254"/>
      <c r="GQ39" s="254"/>
      <c r="GR39" s="254"/>
      <c r="GS39" s="254"/>
      <c r="GT39" s="254"/>
      <c r="GU39" s="254"/>
      <c r="GV39" s="254"/>
      <c r="GW39" s="254"/>
      <c r="GX39" s="254"/>
      <c r="GY39" s="254"/>
      <c r="GZ39" s="254"/>
      <c r="HA39" s="254"/>
      <c r="HB39" s="254"/>
      <c r="HC39" s="254"/>
      <c r="HD39" s="254"/>
      <c r="HE39" s="254"/>
      <c r="HF39" s="254"/>
      <c r="HG39" s="254"/>
      <c r="HH39" s="254"/>
      <c r="HI39" s="254"/>
      <c r="HJ39" s="254"/>
      <c r="HK39" s="254"/>
      <c r="HL39" s="254"/>
      <c r="HM39" s="254"/>
      <c r="HN39" s="254"/>
      <c r="HO39" s="254"/>
      <c r="HP39" s="254"/>
      <c r="HQ39" s="254"/>
      <c r="HR39" s="254"/>
      <c r="HS39" s="254"/>
      <c r="HT39" s="254"/>
      <c r="HU39" s="254"/>
      <c r="HV39" s="254"/>
      <c r="HW39" s="254"/>
      <c r="HX39" s="254"/>
      <c r="HY39" s="254"/>
      <c r="HZ39" s="254"/>
      <c r="IA39" s="254"/>
      <c r="IB39" s="254"/>
      <c r="IC39" s="254"/>
      <c r="ID39" s="254"/>
      <c r="IE39" s="254"/>
      <c r="IF39" s="254"/>
      <c r="IG39" s="254"/>
      <c r="IH39" s="254"/>
      <c r="II39" s="254"/>
      <c r="IJ39" s="254"/>
      <c r="IK39" s="254"/>
      <c r="IL39" s="254"/>
      <c r="IM39" s="254"/>
      <c r="IN39" s="254"/>
      <c r="IO39" s="254"/>
      <c r="IP39" s="254"/>
      <c r="IQ39" s="254"/>
      <c r="IR39" s="254"/>
      <c r="IS39" s="254"/>
      <c r="IT39" s="254"/>
      <c r="IU39" s="254"/>
    </row>
    <row r="40" spans="1:7" s="252" customFormat="1" ht="15" customHeight="1">
      <c r="A40" s="223"/>
      <c r="B40" s="233"/>
      <c r="C40" s="282"/>
      <c r="D40" s="136"/>
      <c r="E40" s="284"/>
      <c r="F40" s="136"/>
      <c r="G40" s="285"/>
    </row>
    <row r="41" spans="1:7" s="252" customFormat="1" ht="15" customHeight="1">
      <c r="A41" s="230"/>
      <c r="B41" s="286"/>
      <c r="C41" s="247"/>
      <c r="D41" s="136"/>
      <c r="E41" s="284"/>
      <c r="F41" s="136"/>
      <c r="G41" s="285"/>
    </row>
    <row r="42" spans="1:161" s="255" customFormat="1" ht="15" customHeight="1">
      <c r="A42" s="241" t="s">
        <v>71</v>
      </c>
      <c r="B42" s="151">
        <f>B33+B34</f>
        <v>350853978.78</v>
      </c>
      <c r="C42" s="249" t="s">
        <v>72</v>
      </c>
      <c r="D42" s="151">
        <f>B42</f>
        <v>350853978.78</v>
      </c>
      <c r="E42" s="249" t="s">
        <v>72</v>
      </c>
      <c r="F42" s="151">
        <f>B42</f>
        <v>350853978.78</v>
      </c>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c r="DV42" s="251"/>
      <c r="DW42" s="251"/>
      <c r="DX42" s="251"/>
      <c r="DY42" s="251"/>
      <c r="DZ42" s="251"/>
      <c r="EA42" s="251"/>
      <c r="EB42" s="251"/>
      <c r="EC42" s="251"/>
      <c r="ED42" s="251"/>
      <c r="EE42" s="251"/>
      <c r="EF42" s="251"/>
      <c r="EG42" s="251"/>
      <c r="EH42" s="251"/>
      <c r="EI42" s="251"/>
      <c r="EJ42" s="251"/>
      <c r="EK42" s="251"/>
      <c r="EL42" s="251"/>
      <c r="EM42" s="251"/>
      <c r="EN42" s="251"/>
      <c r="EO42" s="251"/>
      <c r="EP42" s="251"/>
      <c r="EQ42" s="251"/>
      <c r="ER42" s="251"/>
      <c r="ES42" s="251"/>
      <c r="ET42" s="251"/>
      <c r="EU42" s="251"/>
      <c r="EV42" s="251"/>
      <c r="EW42" s="251"/>
      <c r="EX42" s="251"/>
      <c r="EY42" s="251"/>
      <c r="EZ42" s="251"/>
      <c r="FA42" s="251"/>
      <c r="FB42" s="251"/>
      <c r="FC42" s="251"/>
      <c r="FD42" s="251"/>
      <c r="FE42" s="251"/>
    </row>
    <row r="43" s="265" customFormat="1" ht="15" customHeight="1"/>
    <row r="44" spans="1:255" s="265" customFormat="1" ht="15" customHeight="1">
      <c r="A44" s="112"/>
      <c r="B44" s="112"/>
      <c r="C44" s="112"/>
      <c r="D44" s="112"/>
      <c r="E44" s="252"/>
      <c r="F44" s="266"/>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2"/>
      <c r="DV44" s="112"/>
      <c r="DW44" s="112"/>
      <c r="DX44" s="112"/>
      <c r="DY44" s="112"/>
      <c r="DZ44" s="112"/>
      <c r="EA44" s="112"/>
      <c r="EB44" s="112"/>
      <c r="EC44" s="112"/>
      <c r="ED44" s="112"/>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254"/>
      <c r="FG44" s="254"/>
      <c r="FH44" s="254"/>
      <c r="FI44" s="254"/>
      <c r="FJ44" s="254"/>
      <c r="FK44" s="254"/>
      <c r="FL44" s="254"/>
      <c r="FM44" s="254"/>
      <c r="FN44" s="254"/>
      <c r="FO44" s="254"/>
      <c r="FP44" s="254"/>
      <c r="FQ44" s="254"/>
      <c r="FR44" s="254"/>
      <c r="FS44" s="254"/>
      <c r="FT44" s="254"/>
      <c r="FU44" s="254"/>
      <c r="FV44" s="254"/>
      <c r="FW44" s="254"/>
      <c r="FX44" s="254"/>
      <c r="FY44" s="254"/>
      <c r="FZ44" s="254"/>
      <c r="GA44" s="254"/>
      <c r="GB44" s="254"/>
      <c r="GC44" s="254"/>
      <c r="GD44" s="254"/>
      <c r="GE44" s="254"/>
      <c r="GF44" s="254"/>
      <c r="GG44" s="254"/>
      <c r="GH44" s="254"/>
      <c r="GI44" s="254"/>
      <c r="GJ44" s="254"/>
      <c r="GK44" s="254"/>
      <c r="GL44" s="254"/>
      <c r="GM44" s="254"/>
      <c r="GN44" s="254"/>
      <c r="GO44" s="254"/>
      <c r="GP44" s="254"/>
      <c r="GQ44" s="254"/>
      <c r="GR44" s="254"/>
      <c r="GS44" s="254"/>
      <c r="GT44" s="254"/>
      <c r="GU44" s="254"/>
      <c r="GV44" s="254"/>
      <c r="GW44" s="254"/>
      <c r="GX44" s="254"/>
      <c r="GY44" s="254"/>
      <c r="GZ44" s="254"/>
      <c r="HA44" s="254"/>
      <c r="HB44" s="254"/>
      <c r="HC44" s="254"/>
      <c r="HD44" s="254"/>
      <c r="HE44" s="254"/>
      <c r="HF44" s="254"/>
      <c r="HG44" s="254"/>
      <c r="HH44" s="254"/>
      <c r="HI44" s="254"/>
      <c r="HJ44" s="254"/>
      <c r="HK44" s="254"/>
      <c r="HL44" s="254"/>
      <c r="HM44" s="254"/>
      <c r="HN44" s="254"/>
      <c r="HO44" s="254"/>
      <c r="HP44" s="254"/>
      <c r="HQ44" s="254"/>
      <c r="HR44" s="254"/>
      <c r="HS44" s="254"/>
      <c r="HT44" s="254"/>
      <c r="HU44" s="254"/>
      <c r="HV44" s="254"/>
      <c r="HW44" s="254"/>
      <c r="HX44" s="254"/>
      <c r="HY44" s="254"/>
      <c r="HZ44" s="254"/>
      <c r="IA44" s="254"/>
      <c r="IB44" s="254"/>
      <c r="IC44" s="254"/>
      <c r="ID44" s="254"/>
      <c r="IE44" s="254"/>
      <c r="IF44" s="254"/>
      <c r="IG44" s="254"/>
      <c r="IH44" s="254"/>
      <c r="II44" s="254"/>
      <c r="IJ44" s="254"/>
      <c r="IK44" s="254"/>
      <c r="IL44" s="254"/>
      <c r="IM44" s="254"/>
      <c r="IN44" s="254"/>
      <c r="IO44" s="254"/>
      <c r="IP44" s="254"/>
      <c r="IQ44" s="254"/>
      <c r="IR44" s="254"/>
      <c r="IS44" s="254"/>
      <c r="IT44" s="254"/>
      <c r="IU44" s="254"/>
    </row>
    <row r="45" ht="15" customHeight="1">
      <c r="C45" s="46"/>
    </row>
  </sheetData>
  <sheetProtection/>
  <printOptions horizontalCentered="1"/>
  <pageMargins left="0.59" right="0.59" top="0.16" bottom="0.21" header="0.6" footer="0.26"/>
  <pageSetup fitToHeight="999" fitToWidth="1" orientation="landscape" paperSize="9" scale="85"/>
</worksheet>
</file>

<file path=xl/worksheets/sheet20.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607</v>
      </c>
      <c r="C4" s="46"/>
    </row>
    <row r="5" spans="1:10" ht="30" customHeight="1">
      <c r="A5" s="53" t="s">
        <v>545</v>
      </c>
      <c r="B5" s="54" t="str">
        <f>J13</f>
        <v>柳州市直属机关幼儿园</v>
      </c>
      <c r="C5" s="55"/>
      <c r="D5" s="56" t="s">
        <v>546</v>
      </c>
      <c r="E5" s="57" t="str">
        <f>I13</f>
        <v>203003</v>
      </c>
      <c r="F5" s="46"/>
      <c r="G5" s="46"/>
      <c r="I5" s="46"/>
      <c r="J5" s="46"/>
    </row>
    <row r="6" spans="1:13" ht="15" customHeight="1">
      <c r="A6" s="58" t="s">
        <v>547</v>
      </c>
      <c r="B6" s="59" t="s">
        <v>548</v>
      </c>
      <c r="C6" s="60"/>
      <c r="D6" s="61"/>
      <c r="E6" s="62" t="str">
        <f>E7</f>
        <v>14060169.76</v>
      </c>
      <c r="F6" s="46"/>
      <c r="G6" s="63"/>
      <c r="H6" s="63"/>
      <c r="I6" s="46"/>
      <c r="J6" s="63"/>
      <c r="L6" s="63"/>
      <c r="M6" s="46"/>
    </row>
    <row r="7" spans="1:13" ht="15" customHeight="1">
      <c r="A7" s="58"/>
      <c r="B7" s="64" t="s">
        <v>549</v>
      </c>
      <c r="C7" s="64"/>
      <c r="D7" s="64"/>
      <c r="E7" s="65" t="str">
        <f>F13</f>
        <v>14060169.76</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21">
      <c r="A10" s="67" t="s">
        <v>552</v>
      </c>
      <c r="B10" s="68" t="s">
        <v>608</v>
      </c>
      <c r="C10" s="69"/>
      <c r="D10" s="69"/>
      <c r="E10" s="70"/>
      <c r="F10" s="46"/>
      <c r="G10" s="46"/>
      <c r="H10" s="46"/>
    </row>
    <row r="11" spans="1:6" ht="60" customHeight="1">
      <c r="A11" s="71" t="s">
        <v>554</v>
      </c>
      <c r="B11" s="72" t="s">
        <v>609</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32.25">
      <c r="A13" s="74"/>
      <c r="B13" s="78" t="s">
        <v>561</v>
      </c>
      <c r="C13" s="79" t="s">
        <v>562</v>
      </c>
      <c r="D13" s="79" t="s">
        <v>610</v>
      </c>
      <c r="E13" s="80" t="s">
        <v>589</v>
      </c>
      <c r="F13" s="81" t="s">
        <v>611</v>
      </c>
      <c r="G13" s="82" t="s">
        <v>583</v>
      </c>
      <c r="H13" s="82" t="s">
        <v>583</v>
      </c>
      <c r="I13" s="82" t="s">
        <v>463</v>
      </c>
      <c r="J13" s="82" t="s">
        <v>220</v>
      </c>
      <c r="K13" s="77"/>
    </row>
    <row r="14" spans="1:11" ht="32.25">
      <c r="A14" s="74"/>
      <c r="B14" s="78" t="s">
        <v>561</v>
      </c>
      <c r="C14" s="79" t="s">
        <v>562</v>
      </c>
      <c r="D14" s="79" t="s">
        <v>602</v>
      </c>
      <c r="E14" s="80" t="s">
        <v>603</v>
      </c>
      <c r="F14" s="81" t="s">
        <v>611</v>
      </c>
      <c r="G14" s="82" t="s">
        <v>583</v>
      </c>
      <c r="H14" s="82" t="s">
        <v>583</v>
      </c>
      <c r="I14" s="82" t="s">
        <v>463</v>
      </c>
      <c r="J14" s="82" t="s">
        <v>220</v>
      </c>
      <c r="K14" s="77"/>
    </row>
    <row r="15" spans="1:11" ht="32.25">
      <c r="A15" s="74"/>
      <c r="B15" s="78" t="s">
        <v>592</v>
      </c>
      <c r="C15" s="79" t="s">
        <v>593</v>
      </c>
      <c r="D15" s="79" t="s">
        <v>612</v>
      </c>
      <c r="E15" s="80" t="s">
        <v>603</v>
      </c>
      <c r="F15" s="81" t="s">
        <v>611</v>
      </c>
      <c r="G15" s="82" t="s">
        <v>583</v>
      </c>
      <c r="H15" s="82" t="s">
        <v>583</v>
      </c>
      <c r="I15" s="82" t="s">
        <v>463</v>
      </c>
      <c r="J15" s="82" t="s">
        <v>220</v>
      </c>
      <c r="K15" s="77"/>
    </row>
    <row r="16" spans="1:11" ht="32.25">
      <c r="A16" s="74"/>
      <c r="B16" s="78" t="s">
        <v>592</v>
      </c>
      <c r="C16" s="79" t="s">
        <v>593</v>
      </c>
      <c r="D16" s="79" t="s">
        <v>613</v>
      </c>
      <c r="E16" s="80" t="s">
        <v>606</v>
      </c>
      <c r="F16" s="81" t="s">
        <v>611</v>
      </c>
      <c r="G16" s="82" t="s">
        <v>583</v>
      </c>
      <c r="H16" s="82" t="s">
        <v>583</v>
      </c>
      <c r="I16" s="82" t="s">
        <v>463</v>
      </c>
      <c r="J16" s="82" t="s">
        <v>220</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M48"/>
  <sheetViews>
    <sheetView showGridLines="0" showZeros="0" workbookViewId="0" topLeftCell="A1">
      <selection activeCell="B49" sqref="B49"/>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614</v>
      </c>
      <c r="C4" s="46"/>
    </row>
    <row r="5" spans="1:10" ht="30" customHeight="1">
      <c r="A5" s="53" t="s">
        <v>545</v>
      </c>
      <c r="B5" s="54" t="str">
        <f>J13</f>
        <v>柳州市文化系统幼儿园</v>
      </c>
      <c r="C5" s="55"/>
      <c r="D5" s="56" t="s">
        <v>546</v>
      </c>
      <c r="E5" s="57" t="str">
        <f>I13</f>
        <v>203005</v>
      </c>
      <c r="F5" s="46"/>
      <c r="G5" s="46"/>
      <c r="I5" s="46"/>
      <c r="J5" s="46"/>
    </row>
    <row r="6" spans="1:13" ht="15" customHeight="1">
      <c r="A6" s="58" t="s">
        <v>547</v>
      </c>
      <c r="B6" s="59" t="s">
        <v>548</v>
      </c>
      <c r="C6" s="60"/>
      <c r="D6" s="61"/>
      <c r="E6" s="62" t="str">
        <f>E7</f>
        <v>1206091.99</v>
      </c>
      <c r="F6" s="46"/>
      <c r="G6" s="63"/>
      <c r="H6" s="63"/>
      <c r="I6" s="46"/>
      <c r="J6" s="63"/>
      <c r="L6" s="63"/>
      <c r="M6" s="46"/>
    </row>
    <row r="7" spans="1:13" ht="15" customHeight="1">
      <c r="A7" s="58"/>
      <c r="B7" s="64" t="s">
        <v>549</v>
      </c>
      <c r="C7" s="64"/>
      <c r="D7" s="64"/>
      <c r="E7" s="65" t="str">
        <f>F13</f>
        <v>1206091.99</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615</v>
      </c>
      <c r="C10" s="69"/>
      <c r="D10" s="69"/>
      <c r="E10" s="70"/>
      <c r="F10" s="46"/>
      <c r="G10" s="46"/>
      <c r="H10" s="46"/>
    </row>
    <row r="11" spans="1:6" ht="60" customHeight="1">
      <c r="A11" s="71" t="s">
        <v>554</v>
      </c>
      <c r="B11" s="72" t="s">
        <v>616</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32.25">
      <c r="A13" s="74"/>
      <c r="B13" s="78" t="s">
        <v>561</v>
      </c>
      <c r="C13" s="79" t="s">
        <v>562</v>
      </c>
      <c r="D13" s="79" t="s">
        <v>617</v>
      </c>
      <c r="E13" s="80" t="s">
        <v>618</v>
      </c>
      <c r="F13" s="81" t="s">
        <v>619</v>
      </c>
      <c r="G13" s="82" t="s">
        <v>583</v>
      </c>
      <c r="H13" s="82" t="s">
        <v>583</v>
      </c>
      <c r="I13" s="82" t="s">
        <v>468</v>
      </c>
      <c r="J13" s="82" t="s">
        <v>221</v>
      </c>
      <c r="K13" s="77"/>
    </row>
    <row r="14" spans="1:11" ht="32.25">
      <c r="A14" s="74"/>
      <c r="B14" s="78" t="s">
        <v>561</v>
      </c>
      <c r="C14" s="79" t="s">
        <v>562</v>
      </c>
      <c r="D14" s="79" t="s">
        <v>620</v>
      </c>
      <c r="E14" s="80" t="s">
        <v>618</v>
      </c>
      <c r="F14" s="81" t="s">
        <v>619</v>
      </c>
      <c r="G14" s="82" t="s">
        <v>583</v>
      </c>
      <c r="H14" s="82" t="s">
        <v>583</v>
      </c>
      <c r="I14" s="82" t="s">
        <v>468</v>
      </c>
      <c r="J14" s="82" t="s">
        <v>221</v>
      </c>
      <c r="K14" s="77"/>
    </row>
    <row r="15" spans="1:11" ht="32.25">
      <c r="A15" s="74"/>
      <c r="B15" s="78" t="s">
        <v>561</v>
      </c>
      <c r="C15" s="79" t="s">
        <v>562</v>
      </c>
      <c r="D15" s="79" t="s">
        <v>621</v>
      </c>
      <c r="E15" s="80" t="s">
        <v>622</v>
      </c>
      <c r="F15" s="81" t="s">
        <v>619</v>
      </c>
      <c r="G15" s="82" t="s">
        <v>583</v>
      </c>
      <c r="H15" s="82" t="s">
        <v>583</v>
      </c>
      <c r="I15" s="82" t="s">
        <v>468</v>
      </c>
      <c r="J15" s="82" t="s">
        <v>221</v>
      </c>
      <c r="K15" s="77"/>
    </row>
    <row r="16" spans="1:11" ht="32.25">
      <c r="A16" s="74"/>
      <c r="B16" s="78" t="s">
        <v>592</v>
      </c>
      <c r="C16" s="79" t="s">
        <v>593</v>
      </c>
      <c r="D16" s="79" t="s">
        <v>623</v>
      </c>
      <c r="E16" s="80" t="s">
        <v>622</v>
      </c>
      <c r="F16" s="81" t="s">
        <v>619</v>
      </c>
      <c r="G16" s="82" t="s">
        <v>583</v>
      </c>
      <c r="H16" s="82" t="s">
        <v>583</v>
      </c>
      <c r="I16" s="82" t="s">
        <v>468</v>
      </c>
      <c r="J16" s="82" t="s">
        <v>221</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10.5">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624</v>
      </c>
      <c r="C4" s="46"/>
    </row>
    <row r="5" spans="1:10" ht="30" customHeight="1">
      <c r="A5" s="53" t="s">
        <v>545</v>
      </c>
      <c r="B5" s="54" t="str">
        <f>J13</f>
        <v>柳州市景行小学</v>
      </c>
      <c r="C5" s="55"/>
      <c r="D5" s="56" t="s">
        <v>546</v>
      </c>
      <c r="E5" s="57" t="str">
        <f>I13</f>
        <v>204001</v>
      </c>
      <c r="F5" s="46"/>
      <c r="G5" s="46"/>
      <c r="I5" s="46"/>
      <c r="J5" s="46"/>
    </row>
    <row r="6" spans="1:13" ht="15" customHeight="1">
      <c r="A6" s="58" t="s">
        <v>547</v>
      </c>
      <c r="B6" s="59" t="s">
        <v>548</v>
      </c>
      <c r="C6" s="60"/>
      <c r="D6" s="61"/>
      <c r="E6" s="62" t="str">
        <f>E7</f>
        <v>37415961.41</v>
      </c>
      <c r="F6" s="46"/>
      <c r="G6" s="63"/>
      <c r="H6" s="63"/>
      <c r="I6" s="46"/>
      <c r="J6" s="63"/>
      <c r="L6" s="63"/>
      <c r="M6" s="46"/>
    </row>
    <row r="7" spans="1:13" ht="15" customHeight="1">
      <c r="A7" s="58"/>
      <c r="B7" s="64" t="s">
        <v>549</v>
      </c>
      <c r="C7" s="64"/>
      <c r="D7" s="64"/>
      <c r="E7" s="65" t="str">
        <f>F13</f>
        <v>37415961.41</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97" t="s">
        <v>625</v>
      </c>
      <c r="C10" s="98"/>
      <c r="D10" s="98"/>
      <c r="E10" s="85"/>
      <c r="F10" s="46"/>
      <c r="G10" s="46"/>
      <c r="H10" s="46"/>
    </row>
    <row r="11" spans="1:6" ht="60" customHeight="1">
      <c r="A11" s="71" t="s">
        <v>554</v>
      </c>
      <c r="B11" s="97" t="s">
        <v>616</v>
      </c>
      <c r="C11" s="98"/>
      <c r="D11" s="98"/>
      <c r="E11" s="85"/>
      <c r="F11" s="46"/>
    </row>
    <row r="12" spans="1:11" ht="12.75" customHeight="1">
      <c r="A12" s="74" t="s">
        <v>556</v>
      </c>
      <c r="B12" s="75" t="s">
        <v>557</v>
      </c>
      <c r="C12" s="71" t="s">
        <v>558</v>
      </c>
      <c r="D12" s="71" t="s">
        <v>559</v>
      </c>
      <c r="E12" s="71" t="s">
        <v>560</v>
      </c>
      <c r="F12" s="76"/>
      <c r="G12" s="77"/>
      <c r="H12" s="77"/>
      <c r="I12" s="77"/>
      <c r="J12" s="77"/>
      <c r="K12" s="77"/>
    </row>
    <row r="13" spans="1:11" ht="21">
      <c r="A13" s="74"/>
      <c r="B13" s="78" t="s">
        <v>561</v>
      </c>
      <c r="C13" s="79" t="s">
        <v>562</v>
      </c>
      <c r="D13" s="79" t="s">
        <v>617</v>
      </c>
      <c r="E13" s="80" t="s">
        <v>618</v>
      </c>
      <c r="F13" s="81" t="s">
        <v>626</v>
      </c>
      <c r="G13" s="82" t="s">
        <v>583</v>
      </c>
      <c r="H13" s="82" t="s">
        <v>583</v>
      </c>
      <c r="I13" s="82" t="s">
        <v>471</v>
      </c>
      <c r="J13" s="82" t="s">
        <v>222</v>
      </c>
      <c r="K13" s="77"/>
    </row>
    <row r="14" spans="1:11" ht="21">
      <c r="A14" s="74"/>
      <c r="B14" s="78" t="s">
        <v>561</v>
      </c>
      <c r="C14" s="79" t="s">
        <v>562</v>
      </c>
      <c r="D14" s="79" t="s">
        <v>620</v>
      </c>
      <c r="E14" s="80" t="s">
        <v>618</v>
      </c>
      <c r="F14" s="81" t="s">
        <v>626</v>
      </c>
      <c r="G14" s="82" t="s">
        <v>583</v>
      </c>
      <c r="H14" s="82" t="s">
        <v>583</v>
      </c>
      <c r="I14" s="82" t="s">
        <v>471</v>
      </c>
      <c r="J14" s="82" t="s">
        <v>222</v>
      </c>
      <c r="K14" s="77"/>
    </row>
    <row r="15" spans="1:11" ht="21">
      <c r="A15" s="74"/>
      <c r="B15" s="78" t="s">
        <v>561</v>
      </c>
      <c r="C15" s="79" t="s">
        <v>562</v>
      </c>
      <c r="D15" s="79" t="s">
        <v>627</v>
      </c>
      <c r="E15" s="80" t="s">
        <v>618</v>
      </c>
      <c r="F15" s="81" t="s">
        <v>626</v>
      </c>
      <c r="G15" s="82" t="s">
        <v>583</v>
      </c>
      <c r="H15" s="82" t="s">
        <v>583</v>
      </c>
      <c r="I15" s="82" t="s">
        <v>471</v>
      </c>
      <c r="J15" s="82" t="s">
        <v>222</v>
      </c>
      <c r="K15" s="77"/>
    </row>
    <row r="16" spans="1:11" ht="21">
      <c r="A16" s="74"/>
      <c r="B16" s="78" t="s">
        <v>592</v>
      </c>
      <c r="C16" s="79" t="s">
        <v>593</v>
      </c>
      <c r="D16" s="79" t="s">
        <v>628</v>
      </c>
      <c r="E16" s="80" t="s">
        <v>622</v>
      </c>
      <c r="F16" s="81" t="s">
        <v>626</v>
      </c>
      <c r="G16" s="82" t="s">
        <v>583</v>
      </c>
      <c r="H16" s="82" t="s">
        <v>583</v>
      </c>
      <c r="I16" s="82" t="s">
        <v>471</v>
      </c>
      <c r="J16" s="82" t="s">
        <v>222</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629</v>
      </c>
      <c r="C4" s="46"/>
    </row>
    <row r="5" spans="1:10" ht="30" customHeight="1">
      <c r="A5" s="53" t="s">
        <v>545</v>
      </c>
      <c r="B5" s="54" t="str">
        <f>J13</f>
        <v>柳州市公园路小学</v>
      </c>
      <c r="C5" s="55"/>
      <c r="D5" s="56" t="s">
        <v>546</v>
      </c>
      <c r="E5" s="57" t="str">
        <f>I13</f>
        <v>204002</v>
      </c>
      <c r="F5" s="46"/>
      <c r="G5" s="46"/>
      <c r="I5" s="46"/>
      <c r="J5" s="46"/>
    </row>
    <row r="6" spans="1:13" ht="15" customHeight="1">
      <c r="A6" s="58" t="s">
        <v>547</v>
      </c>
      <c r="B6" s="59" t="s">
        <v>548</v>
      </c>
      <c r="C6" s="60"/>
      <c r="D6" s="61"/>
      <c r="E6" s="62" t="str">
        <f>E7</f>
        <v>19319336.4</v>
      </c>
      <c r="F6" s="46"/>
      <c r="G6" s="63"/>
      <c r="H6" s="63"/>
      <c r="I6" s="46"/>
      <c r="J6" s="63"/>
      <c r="L6" s="63"/>
      <c r="M6" s="46"/>
    </row>
    <row r="7" spans="1:13" ht="15" customHeight="1">
      <c r="A7" s="58"/>
      <c r="B7" s="64" t="s">
        <v>549</v>
      </c>
      <c r="C7" s="64"/>
      <c r="D7" s="64"/>
      <c r="E7" s="65" t="str">
        <f>F13</f>
        <v>19319336.4</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630</v>
      </c>
      <c r="C10" s="69"/>
      <c r="D10" s="69"/>
      <c r="E10" s="70"/>
      <c r="F10" s="46"/>
      <c r="G10" s="46"/>
      <c r="H10" s="46"/>
    </row>
    <row r="11" spans="1:6" ht="60" customHeight="1">
      <c r="A11" s="71" t="s">
        <v>554</v>
      </c>
      <c r="B11" s="72" t="s">
        <v>631</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12.75" customHeight="1">
      <c r="A13" s="74"/>
      <c r="B13" s="78" t="s">
        <v>561</v>
      </c>
      <c r="C13" s="79" t="s">
        <v>562</v>
      </c>
      <c r="D13" s="79" t="s">
        <v>632</v>
      </c>
      <c r="E13" s="80" t="s">
        <v>633</v>
      </c>
      <c r="F13" s="81" t="s">
        <v>634</v>
      </c>
      <c r="G13" s="82" t="s">
        <v>583</v>
      </c>
      <c r="H13" s="82" t="s">
        <v>583</v>
      </c>
      <c r="I13" s="82" t="s">
        <v>480</v>
      </c>
      <c r="J13" s="82" t="s">
        <v>223</v>
      </c>
      <c r="K13" s="77"/>
    </row>
    <row r="14" spans="1:11" ht="409.5" customHeight="1" hidden="1">
      <c r="A14" s="74"/>
      <c r="B14" s="83"/>
      <c r="C14" s="84"/>
      <c r="D14" s="84"/>
      <c r="E14" s="84"/>
      <c r="F14" s="77"/>
      <c r="G14" s="77"/>
      <c r="H14" s="77"/>
      <c r="I14" s="77"/>
      <c r="J14" s="77"/>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M48"/>
  <sheetViews>
    <sheetView showGridLines="0" showZeros="0" tabSelected="1" workbookViewId="0" topLeftCell="A1">
      <selection activeCell="B11" sqref="B11:E11"/>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635</v>
      </c>
      <c r="C4" s="46"/>
    </row>
    <row r="5" spans="1:10" ht="30" customHeight="1">
      <c r="A5" s="53" t="s">
        <v>545</v>
      </c>
      <c r="B5" s="54" t="str">
        <f>J13</f>
        <v>柳州市弯塘路小学</v>
      </c>
      <c r="C5" s="55"/>
      <c r="D5" s="56" t="s">
        <v>546</v>
      </c>
      <c r="E5" s="57" t="str">
        <f>I13</f>
        <v>204003</v>
      </c>
      <c r="F5" s="46"/>
      <c r="G5" s="46"/>
      <c r="I5" s="46"/>
      <c r="J5" s="46"/>
    </row>
    <row r="6" spans="1:13" ht="15" customHeight="1">
      <c r="A6" s="58" t="s">
        <v>547</v>
      </c>
      <c r="B6" s="59" t="s">
        <v>548</v>
      </c>
      <c r="C6" s="60"/>
      <c r="D6" s="61"/>
      <c r="E6" s="62" t="str">
        <f>E7</f>
        <v>16395081.22</v>
      </c>
      <c r="F6" s="46"/>
      <c r="G6" s="63"/>
      <c r="H6" s="63"/>
      <c r="I6" s="46"/>
      <c r="J6" s="63"/>
      <c r="L6" s="63"/>
      <c r="M6" s="46"/>
    </row>
    <row r="7" spans="1:13" ht="15" customHeight="1">
      <c r="A7" s="58"/>
      <c r="B7" s="64" t="s">
        <v>549</v>
      </c>
      <c r="C7" s="64"/>
      <c r="D7" s="64"/>
      <c r="E7" s="65" t="str">
        <f>F13</f>
        <v>16395081.22</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636</v>
      </c>
      <c r="C10" s="69"/>
      <c r="D10" s="69"/>
      <c r="E10" s="70"/>
      <c r="F10" s="46"/>
      <c r="G10" s="46"/>
      <c r="H10" s="46"/>
    </row>
    <row r="11" spans="1:6" ht="60" customHeight="1">
      <c r="A11" s="71" t="s">
        <v>554</v>
      </c>
      <c r="B11" s="72" t="s">
        <v>637</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9.75" customHeight="1">
      <c r="A13" s="74"/>
      <c r="B13" s="78" t="s">
        <v>638</v>
      </c>
      <c r="C13" s="79" t="s">
        <v>639</v>
      </c>
      <c r="D13" s="79" t="s">
        <v>640</v>
      </c>
      <c r="E13" s="80" t="s">
        <v>641</v>
      </c>
      <c r="F13" s="81" t="s">
        <v>642</v>
      </c>
      <c r="G13" s="82" t="s">
        <v>583</v>
      </c>
      <c r="H13" s="82" t="s">
        <v>583</v>
      </c>
      <c r="I13" s="82" t="s">
        <v>490</v>
      </c>
      <c r="J13" s="82" t="s">
        <v>224</v>
      </c>
      <c r="K13" s="77"/>
    </row>
    <row r="14" spans="1:11" ht="99.75" customHeight="1">
      <c r="A14" s="74"/>
      <c r="B14" s="78" t="s">
        <v>638</v>
      </c>
      <c r="C14" s="79" t="s">
        <v>639</v>
      </c>
      <c r="D14" s="79" t="s">
        <v>643</v>
      </c>
      <c r="E14" s="80" t="s">
        <v>644</v>
      </c>
      <c r="F14" s="81" t="s">
        <v>642</v>
      </c>
      <c r="G14" s="82" t="s">
        <v>583</v>
      </c>
      <c r="H14" s="82" t="s">
        <v>583</v>
      </c>
      <c r="I14" s="82" t="s">
        <v>490</v>
      </c>
      <c r="J14" s="82" t="s">
        <v>224</v>
      </c>
      <c r="K14" s="77"/>
    </row>
    <row r="15" spans="1:11" ht="99.75" customHeight="1">
      <c r="A15" s="74"/>
      <c r="B15" s="78" t="s">
        <v>638</v>
      </c>
      <c r="C15" s="79" t="s">
        <v>645</v>
      </c>
      <c r="D15" s="79" t="s">
        <v>646</v>
      </c>
      <c r="E15" s="80" t="s">
        <v>641</v>
      </c>
      <c r="F15" s="81" t="s">
        <v>642</v>
      </c>
      <c r="G15" s="82" t="s">
        <v>583</v>
      </c>
      <c r="H15" s="82" t="s">
        <v>583</v>
      </c>
      <c r="I15" s="82" t="s">
        <v>490</v>
      </c>
      <c r="J15" s="82" t="s">
        <v>224</v>
      </c>
      <c r="K15" s="77"/>
    </row>
    <row r="16" spans="1:11" ht="99.75" customHeight="1">
      <c r="A16" s="74"/>
      <c r="B16" s="78" t="s">
        <v>638</v>
      </c>
      <c r="C16" s="79" t="s">
        <v>647</v>
      </c>
      <c r="D16" s="79" t="s">
        <v>648</v>
      </c>
      <c r="E16" s="80" t="s">
        <v>649</v>
      </c>
      <c r="F16" s="81" t="s">
        <v>642</v>
      </c>
      <c r="G16" s="82" t="s">
        <v>583</v>
      </c>
      <c r="H16" s="82" t="s">
        <v>583</v>
      </c>
      <c r="I16" s="82" t="s">
        <v>490</v>
      </c>
      <c r="J16" s="82" t="s">
        <v>224</v>
      </c>
      <c r="K16" s="77"/>
    </row>
    <row r="17" spans="1:11" ht="99.75" customHeight="1">
      <c r="A17" s="74"/>
      <c r="B17" s="78" t="s">
        <v>592</v>
      </c>
      <c r="C17" s="79" t="s">
        <v>593</v>
      </c>
      <c r="D17" s="79" t="s">
        <v>650</v>
      </c>
      <c r="E17" s="80" t="s">
        <v>651</v>
      </c>
      <c r="F17" s="81" t="s">
        <v>642</v>
      </c>
      <c r="G17" s="82" t="s">
        <v>583</v>
      </c>
      <c r="H17" s="82" t="s">
        <v>583</v>
      </c>
      <c r="I17" s="82" t="s">
        <v>490</v>
      </c>
      <c r="J17" s="82" t="s">
        <v>224</v>
      </c>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652</v>
      </c>
      <c r="C4" s="46"/>
    </row>
    <row r="5" spans="1:10" ht="30" customHeight="1">
      <c r="A5" s="53" t="s">
        <v>545</v>
      </c>
      <c r="B5" s="54" t="str">
        <f>J13</f>
        <v>柳州市文惠小学</v>
      </c>
      <c r="C5" s="55"/>
      <c r="D5" s="56" t="s">
        <v>546</v>
      </c>
      <c r="E5" s="57" t="str">
        <f>I13</f>
        <v>204004</v>
      </c>
      <c r="F5" s="46"/>
      <c r="G5" s="46"/>
      <c r="I5" s="46"/>
      <c r="J5" s="46"/>
    </row>
    <row r="6" spans="1:13" ht="15" customHeight="1">
      <c r="A6" s="58" t="s">
        <v>547</v>
      </c>
      <c r="B6" s="59" t="s">
        <v>548</v>
      </c>
      <c r="C6" s="60"/>
      <c r="D6" s="61"/>
      <c r="E6" s="62" t="str">
        <f>E7</f>
        <v>7296835.46</v>
      </c>
      <c r="F6" s="46"/>
      <c r="G6" s="63"/>
      <c r="H6" s="63"/>
      <c r="I6" s="46"/>
      <c r="J6" s="63"/>
      <c r="L6" s="63"/>
      <c r="M6" s="46"/>
    </row>
    <row r="7" spans="1:13" ht="15" customHeight="1">
      <c r="A7" s="58"/>
      <c r="B7" s="64" t="s">
        <v>549</v>
      </c>
      <c r="C7" s="64"/>
      <c r="D7" s="64"/>
      <c r="E7" s="65" t="str">
        <f>F13</f>
        <v>7296835.46</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85.5" customHeight="1">
      <c r="A10" s="67" t="s">
        <v>552</v>
      </c>
      <c r="B10" s="68" t="s">
        <v>653</v>
      </c>
      <c r="C10" s="69"/>
      <c r="D10" s="69"/>
      <c r="E10" s="70"/>
      <c r="F10" s="46"/>
      <c r="G10" s="46"/>
      <c r="H10" s="46"/>
    </row>
    <row r="11" spans="1:6" ht="106.5" customHeight="1">
      <c r="A11" s="71" t="s">
        <v>554</v>
      </c>
      <c r="B11" s="72" t="s">
        <v>654</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21">
      <c r="A13" s="74"/>
      <c r="B13" s="78" t="s">
        <v>638</v>
      </c>
      <c r="C13" s="79" t="s">
        <v>639</v>
      </c>
      <c r="D13" s="79" t="s">
        <v>655</v>
      </c>
      <c r="E13" s="80" t="s">
        <v>656</v>
      </c>
      <c r="F13" s="81" t="s">
        <v>657</v>
      </c>
      <c r="G13" s="82" t="s">
        <v>583</v>
      </c>
      <c r="H13" s="82" t="s">
        <v>583</v>
      </c>
      <c r="I13" s="82" t="s">
        <v>492</v>
      </c>
      <c r="J13" s="82" t="s">
        <v>225</v>
      </c>
      <c r="K13" s="77"/>
    </row>
    <row r="14" spans="1:11" ht="96.75">
      <c r="A14" s="74"/>
      <c r="B14" s="78" t="s">
        <v>638</v>
      </c>
      <c r="C14" s="79" t="s">
        <v>639</v>
      </c>
      <c r="D14" s="79" t="s">
        <v>658</v>
      </c>
      <c r="E14" s="80" t="s">
        <v>659</v>
      </c>
      <c r="F14" s="81" t="s">
        <v>657</v>
      </c>
      <c r="G14" s="82" t="s">
        <v>583</v>
      </c>
      <c r="H14" s="82" t="s">
        <v>583</v>
      </c>
      <c r="I14" s="82" t="s">
        <v>492</v>
      </c>
      <c r="J14" s="82" t="s">
        <v>225</v>
      </c>
      <c r="K14" s="77"/>
    </row>
    <row r="15" spans="1:11" ht="32.25">
      <c r="A15" s="74"/>
      <c r="B15" s="78" t="s">
        <v>638</v>
      </c>
      <c r="C15" s="79" t="s">
        <v>639</v>
      </c>
      <c r="D15" s="79" t="s">
        <v>660</v>
      </c>
      <c r="E15" s="80" t="s">
        <v>641</v>
      </c>
      <c r="F15" s="81" t="s">
        <v>657</v>
      </c>
      <c r="G15" s="82" t="s">
        <v>583</v>
      </c>
      <c r="H15" s="82" t="s">
        <v>583</v>
      </c>
      <c r="I15" s="82" t="s">
        <v>492</v>
      </c>
      <c r="J15" s="82" t="s">
        <v>225</v>
      </c>
      <c r="K15" s="77"/>
    </row>
    <row r="16" spans="1:11" ht="21">
      <c r="A16" s="74"/>
      <c r="B16" s="78" t="s">
        <v>638</v>
      </c>
      <c r="C16" s="79" t="s">
        <v>639</v>
      </c>
      <c r="D16" s="79" t="s">
        <v>661</v>
      </c>
      <c r="E16" s="80" t="s">
        <v>641</v>
      </c>
      <c r="F16" s="81" t="s">
        <v>657</v>
      </c>
      <c r="G16" s="82" t="s">
        <v>583</v>
      </c>
      <c r="H16" s="82" t="s">
        <v>583</v>
      </c>
      <c r="I16" s="82" t="s">
        <v>492</v>
      </c>
      <c r="J16" s="82" t="s">
        <v>225</v>
      </c>
      <c r="K16" s="77"/>
    </row>
    <row r="17" spans="1:11" ht="21">
      <c r="A17" s="74"/>
      <c r="B17" s="78" t="s">
        <v>638</v>
      </c>
      <c r="C17" s="79" t="s">
        <v>639</v>
      </c>
      <c r="D17" s="79" t="s">
        <v>662</v>
      </c>
      <c r="E17" s="80" t="s">
        <v>641</v>
      </c>
      <c r="F17" s="81" t="s">
        <v>657</v>
      </c>
      <c r="G17" s="82" t="s">
        <v>583</v>
      </c>
      <c r="H17" s="82" t="s">
        <v>583</v>
      </c>
      <c r="I17" s="82" t="s">
        <v>492</v>
      </c>
      <c r="J17" s="82" t="s">
        <v>225</v>
      </c>
      <c r="K17" s="77"/>
    </row>
    <row r="18" spans="1:11" ht="96.75">
      <c r="A18" s="74"/>
      <c r="B18" s="78" t="s">
        <v>638</v>
      </c>
      <c r="C18" s="79" t="s">
        <v>639</v>
      </c>
      <c r="D18" s="79" t="s">
        <v>663</v>
      </c>
      <c r="E18" s="80" t="s">
        <v>664</v>
      </c>
      <c r="F18" s="81" t="s">
        <v>657</v>
      </c>
      <c r="G18" s="82" t="s">
        <v>583</v>
      </c>
      <c r="H18" s="82" t="s">
        <v>583</v>
      </c>
      <c r="I18" s="82" t="s">
        <v>492</v>
      </c>
      <c r="J18" s="82" t="s">
        <v>225</v>
      </c>
      <c r="K18" s="77"/>
    </row>
    <row r="19" spans="1:11" ht="21">
      <c r="A19" s="74"/>
      <c r="B19" s="78" t="s">
        <v>638</v>
      </c>
      <c r="C19" s="79" t="s">
        <v>639</v>
      </c>
      <c r="D19" s="79" t="s">
        <v>665</v>
      </c>
      <c r="E19" s="80" t="s">
        <v>641</v>
      </c>
      <c r="F19" s="81" t="s">
        <v>657</v>
      </c>
      <c r="G19" s="82" t="s">
        <v>583</v>
      </c>
      <c r="H19" s="82" t="s">
        <v>583</v>
      </c>
      <c r="I19" s="82" t="s">
        <v>492</v>
      </c>
      <c r="J19" s="82" t="s">
        <v>225</v>
      </c>
      <c r="K19" s="77"/>
    </row>
    <row r="20" spans="1:11" ht="21">
      <c r="A20" s="74"/>
      <c r="B20" s="78" t="s">
        <v>638</v>
      </c>
      <c r="C20" s="79" t="s">
        <v>639</v>
      </c>
      <c r="D20" s="79" t="s">
        <v>666</v>
      </c>
      <c r="E20" s="80" t="s">
        <v>641</v>
      </c>
      <c r="F20" s="81" t="s">
        <v>657</v>
      </c>
      <c r="G20" s="82" t="s">
        <v>583</v>
      </c>
      <c r="H20" s="82" t="s">
        <v>583</v>
      </c>
      <c r="I20" s="82" t="s">
        <v>492</v>
      </c>
      <c r="J20" s="82" t="s">
        <v>225</v>
      </c>
      <c r="K20" s="77"/>
    </row>
    <row r="21" spans="1:11" ht="21">
      <c r="A21" s="74"/>
      <c r="B21" s="78" t="s">
        <v>638</v>
      </c>
      <c r="C21" s="79" t="s">
        <v>639</v>
      </c>
      <c r="D21" s="79" t="s">
        <v>667</v>
      </c>
      <c r="E21" s="80" t="s">
        <v>668</v>
      </c>
      <c r="F21" s="81" t="s">
        <v>657</v>
      </c>
      <c r="G21" s="82" t="s">
        <v>583</v>
      </c>
      <c r="H21" s="82" t="s">
        <v>583</v>
      </c>
      <c r="I21" s="82" t="s">
        <v>492</v>
      </c>
      <c r="J21" s="82" t="s">
        <v>225</v>
      </c>
      <c r="K21" s="77"/>
    </row>
    <row r="22" spans="1:11" ht="64.5">
      <c r="A22" s="74"/>
      <c r="B22" s="78" t="s">
        <v>638</v>
      </c>
      <c r="C22" s="79" t="s">
        <v>639</v>
      </c>
      <c r="D22" s="79" t="s">
        <v>669</v>
      </c>
      <c r="E22" s="80" t="s">
        <v>670</v>
      </c>
      <c r="F22" s="81" t="s">
        <v>657</v>
      </c>
      <c r="G22" s="82" t="s">
        <v>583</v>
      </c>
      <c r="H22" s="82" t="s">
        <v>583</v>
      </c>
      <c r="I22" s="82" t="s">
        <v>492</v>
      </c>
      <c r="J22" s="82" t="s">
        <v>225</v>
      </c>
      <c r="K22" s="77"/>
    </row>
    <row r="23" spans="1:11" ht="21">
      <c r="A23" s="74"/>
      <c r="B23" s="78" t="s">
        <v>638</v>
      </c>
      <c r="C23" s="79" t="s">
        <v>645</v>
      </c>
      <c r="D23" s="79" t="s">
        <v>671</v>
      </c>
      <c r="E23" s="80" t="s">
        <v>641</v>
      </c>
      <c r="F23" s="81" t="s">
        <v>657</v>
      </c>
      <c r="G23" s="82" t="s">
        <v>583</v>
      </c>
      <c r="H23" s="82" t="s">
        <v>583</v>
      </c>
      <c r="I23" s="82" t="s">
        <v>492</v>
      </c>
      <c r="J23" s="82" t="s">
        <v>225</v>
      </c>
      <c r="K23" s="77"/>
    </row>
    <row r="24" spans="1:11" ht="32.25">
      <c r="A24" s="74"/>
      <c r="B24" s="78" t="s">
        <v>638</v>
      </c>
      <c r="C24" s="79" t="s">
        <v>645</v>
      </c>
      <c r="D24" s="79" t="s">
        <v>672</v>
      </c>
      <c r="E24" s="80" t="s">
        <v>641</v>
      </c>
      <c r="F24" s="81" t="s">
        <v>657</v>
      </c>
      <c r="G24" s="82" t="s">
        <v>583</v>
      </c>
      <c r="H24" s="82" t="s">
        <v>583</v>
      </c>
      <c r="I24" s="82" t="s">
        <v>492</v>
      </c>
      <c r="J24" s="82" t="s">
        <v>225</v>
      </c>
      <c r="K24" s="77"/>
    </row>
    <row r="25" spans="1:11" ht="21">
      <c r="A25" s="74"/>
      <c r="B25" s="78" t="s">
        <v>638</v>
      </c>
      <c r="C25" s="79" t="s">
        <v>645</v>
      </c>
      <c r="D25" s="79" t="s">
        <v>673</v>
      </c>
      <c r="E25" s="80" t="s">
        <v>664</v>
      </c>
      <c r="F25" s="81" t="s">
        <v>657</v>
      </c>
      <c r="G25" s="82" t="s">
        <v>583</v>
      </c>
      <c r="H25" s="82" t="s">
        <v>583</v>
      </c>
      <c r="I25" s="82" t="s">
        <v>492</v>
      </c>
      <c r="J25" s="82" t="s">
        <v>225</v>
      </c>
      <c r="K25" s="77"/>
    </row>
    <row r="26" spans="1:11" ht="21">
      <c r="A26" s="74"/>
      <c r="B26" s="78" t="s">
        <v>638</v>
      </c>
      <c r="C26" s="79" t="s">
        <v>647</v>
      </c>
      <c r="D26" s="79" t="s">
        <v>674</v>
      </c>
      <c r="E26" s="80" t="s">
        <v>675</v>
      </c>
      <c r="F26" s="81" t="s">
        <v>657</v>
      </c>
      <c r="G26" s="82" t="s">
        <v>583</v>
      </c>
      <c r="H26" s="82" t="s">
        <v>583</v>
      </c>
      <c r="I26" s="82" t="s">
        <v>492</v>
      </c>
      <c r="J26" s="82" t="s">
        <v>225</v>
      </c>
      <c r="K26" s="77"/>
    </row>
    <row r="27" spans="1:11" ht="21">
      <c r="A27" s="74"/>
      <c r="B27" s="78" t="s">
        <v>638</v>
      </c>
      <c r="C27" s="79" t="s">
        <v>676</v>
      </c>
      <c r="D27" s="79" t="s">
        <v>677</v>
      </c>
      <c r="E27" s="80" t="s">
        <v>678</v>
      </c>
      <c r="F27" s="81" t="s">
        <v>657</v>
      </c>
      <c r="G27" s="82" t="s">
        <v>583</v>
      </c>
      <c r="H27" s="82" t="s">
        <v>583</v>
      </c>
      <c r="I27" s="82" t="s">
        <v>492</v>
      </c>
      <c r="J27" s="82" t="s">
        <v>225</v>
      </c>
      <c r="K27" s="77"/>
    </row>
    <row r="28" spans="1:11" ht="140.25">
      <c r="A28" s="74"/>
      <c r="B28" s="78" t="s">
        <v>561</v>
      </c>
      <c r="C28" s="79" t="s">
        <v>562</v>
      </c>
      <c r="D28" s="79" t="s">
        <v>679</v>
      </c>
      <c r="E28" s="80" t="s">
        <v>664</v>
      </c>
      <c r="F28" s="81" t="s">
        <v>657</v>
      </c>
      <c r="G28" s="82" t="s">
        <v>583</v>
      </c>
      <c r="H28" s="82" t="s">
        <v>583</v>
      </c>
      <c r="I28" s="82" t="s">
        <v>492</v>
      </c>
      <c r="J28" s="82" t="s">
        <v>225</v>
      </c>
      <c r="K28" s="77"/>
    </row>
    <row r="29" spans="1:11" ht="140.25">
      <c r="A29" s="74"/>
      <c r="B29" s="78" t="s">
        <v>561</v>
      </c>
      <c r="C29" s="79" t="s">
        <v>680</v>
      </c>
      <c r="D29" s="79" t="s">
        <v>679</v>
      </c>
      <c r="E29" s="80" t="s">
        <v>681</v>
      </c>
      <c r="F29" s="81" t="s">
        <v>657</v>
      </c>
      <c r="G29" s="82" t="s">
        <v>583</v>
      </c>
      <c r="H29" s="82" t="s">
        <v>583</v>
      </c>
      <c r="I29" s="82" t="s">
        <v>492</v>
      </c>
      <c r="J29" s="82" t="s">
        <v>225</v>
      </c>
      <c r="K29" s="77"/>
    </row>
    <row r="30" spans="1:11" ht="21">
      <c r="A30" s="74"/>
      <c r="B30" s="78" t="s">
        <v>592</v>
      </c>
      <c r="C30" s="79" t="s">
        <v>593</v>
      </c>
      <c r="D30" s="79" t="s">
        <v>682</v>
      </c>
      <c r="E30" s="80" t="s">
        <v>683</v>
      </c>
      <c r="F30" s="81" t="s">
        <v>657</v>
      </c>
      <c r="G30" s="82" t="s">
        <v>583</v>
      </c>
      <c r="H30" s="82" t="s">
        <v>583</v>
      </c>
      <c r="I30" s="82" t="s">
        <v>492</v>
      </c>
      <c r="J30" s="82" t="s">
        <v>225</v>
      </c>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684</v>
      </c>
      <c r="C4" s="46"/>
    </row>
    <row r="5" spans="1:10" ht="30" customHeight="1">
      <c r="A5" s="53" t="s">
        <v>545</v>
      </c>
      <c r="B5" s="54" t="str">
        <f>J13</f>
        <v>柳州市潭中路小学</v>
      </c>
      <c r="C5" s="55"/>
      <c r="D5" s="56" t="s">
        <v>546</v>
      </c>
      <c r="E5" s="57" t="str">
        <f>I13</f>
        <v>204005</v>
      </c>
      <c r="F5" s="46"/>
      <c r="G5" s="46"/>
      <c r="I5" s="46"/>
      <c r="J5" s="46"/>
    </row>
    <row r="6" spans="1:13" ht="15" customHeight="1">
      <c r="A6" s="58" t="s">
        <v>547</v>
      </c>
      <c r="B6" s="59" t="s">
        <v>548</v>
      </c>
      <c r="C6" s="60"/>
      <c r="D6" s="61"/>
      <c r="E6" s="62" t="str">
        <f>E7</f>
        <v>11127114.41</v>
      </c>
      <c r="F6" s="46"/>
      <c r="G6" s="63"/>
      <c r="H6" s="63"/>
      <c r="I6" s="46"/>
      <c r="J6" s="63"/>
      <c r="L6" s="63"/>
      <c r="M6" s="46"/>
    </row>
    <row r="7" spans="1:13" ht="15" customHeight="1">
      <c r="A7" s="58"/>
      <c r="B7" s="64" t="s">
        <v>549</v>
      </c>
      <c r="C7" s="64"/>
      <c r="D7" s="64"/>
      <c r="E7" s="65" t="str">
        <f>F13</f>
        <v>11127114.41</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685</v>
      </c>
      <c r="C10" s="69"/>
      <c r="D10" s="69"/>
      <c r="E10" s="70"/>
      <c r="F10" s="46"/>
      <c r="G10" s="46"/>
      <c r="H10" s="46"/>
    </row>
    <row r="11" spans="1:6" ht="60" customHeight="1">
      <c r="A11" s="71" t="s">
        <v>554</v>
      </c>
      <c r="B11" s="72" t="s">
        <v>686</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12.75" customHeight="1">
      <c r="A13" s="74"/>
      <c r="B13" s="78" t="s">
        <v>561</v>
      </c>
      <c r="C13" s="79" t="s">
        <v>562</v>
      </c>
      <c r="D13" s="79" t="s">
        <v>687</v>
      </c>
      <c r="E13" s="80" t="s">
        <v>589</v>
      </c>
      <c r="F13" s="81" t="s">
        <v>688</v>
      </c>
      <c r="G13" s="82" t="s">
        <v>583</v>
      </c>
      <c r="H13" s="82" t="s">
        <v>583</v>
      </c>
      <c r="I13" s="82" t="s">
        <v>495</v>
      </c>
      <c r="J13" s="82" t="s">
        <v>226</v>
      </c>
      <c r="K13" s="77"/>
    </row>
    <row r="14" spans="1:11" ht="409.5" customHeight="1" hidden="1">
      <c r="A14" s="74"/>
      <c r="B14" s="83"/>
      <c r="C14" s="84"/>
      <c r="D14" s="84"/>
      <c r="E14" s="84"/>
      <c r="F14" s="77"/>
      <c r="G14" s="77"/>
      <c r="H14" s="77"/>
      <c r="I14" s="77"/>
      <c r="J14" s="77"/>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689</v>
      </c>
      <c r="C4" s="46"/>
    </row>
    <row r="5" spans="1:10" ht="30" customHeight="1">
      <c r="A5" s="53" t="s">
        <v>545</v>
      </c>
      <c r="B5" s="54" t="str">
        <f>J13</f>
        <v>柳州市柳东中心校</v>
      </c>
      <c r="C5" s="55"/>
      <c r="D5" s="56" t="s">
        <v>546</v>
      </c>
      <c r="E5" s="57" t="str">
        <f>I13</f>
        <v>204006</v>
      </c>
      <c r="F5" s="46"/>
      <c r="G5" s="46"/>
      <c r="I5" s="46"/>
      <c r="J5" s="46"/>
    </row>
    <row r="6" spans="1:13" ht="15" customHeight="1">
      <c r="A6" s="58" t="s">
        <v>547</v>
      </c>
      <c r="B6" s="59" t="s">
        <v>548</v>
      </c>
      <c r="C6" s="60"/>
      <c r="D6" s="61"/>
      <c r="E6" s="62" t="str">
        <f>E7</f>
        <v>19423895.04</v>
      </c>
      <c r="F6" s="46"/>
      <c r="G6" s="63"/>
      <c r="H6" s="63"/>
      <c r="I6" s="46"/>
      <c r="J6" s="63"/>
      <c r="L6" s="63"/>
      <c r="M6" s="46"/>
    </row>
    <row r="7" spans="1:13" ht="15" customHeight="1">
      <c r="A7" s="58"/>
      <c r="B7" s="64" t="s">
        <v>549</v>
      </c>
      <c r="C7" s="64"/>
      <c r="D7" s="64"/>
      <c r="E7" s="65" t="str">
        <f>F13</f>
        <v>19423895.04</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690</v>
      </c>
      <c r="C10" s="69"/>
      <c r="D10" s="69"/>
      <c r="E10" s="70"/>
      <c r="F10" s="46"/>
      <c r="G10" s="46"/>
      <c r="H10" s="46"/>
    </row>
    <row r="11" spans="1:6" ht="60" customHeight="1">
      <c r="A11" s="71" t="s">
        <v>554</v>
      </c>
      <c r="B11" s="72" t="s">
        <v>691</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12.75" customHeight="1">
      <c r="A13" s="74"/>
      <c r="B13" s="78" t="s">
        <v>561</v>
      </c>
      <c r="C13" s="79" t="s">
        <v>562</v>
      </c>
      <c r="D13" s="79" t="s">
        <v>692</v>
      </c>
      <c r="E13" s="80" t="s">
        <v>693</v>
      </c>
      <c r="F13" s="81" t="s">
        <v>694</v>
      </c>
      <c r="G13" s="82" t="s">
        <v>583</v>
      </c>
      <c r="H13" s="82" t="s">
        <v>583</v>
      </c>
      <c r="I13" s="82" t="s">
        <v>508</v>
      </c>
      <c r="J13" s="82" t="s">
        <v>227</v>
      </c>
      <c r="K13" s="77"/>
    </row>
    <row r="14" spans="1:11" ht="409.5" customHeight="1" hidden="1">
      <c r="A14" s="74"/>
      <c r="B14" s="83"/>
      <c r="C14" s="84"/>
      <c r="D14" s="84"/>
      <c r="E14" s="84"/>
      <c r="F14" s="77"/>
      <c r="G14" s="77"/>
      <c r="H14" s="77"/>
      <c r="I14" s="77"/>
      <c r="J14" s="77"/>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695</v>
      </c>
      <c r="C4" s="46"/>
    </row>
    <row r="5" spans="1:10" ht="30" customHeight="1">
      <c r="A5" s="53" t="s">
        <v>545</v>
      </c>
      <c r="B5" s="54" t="str">
        <f>J13</f>
        <v>柳州市马鹿山小学</v>
      </c>
      <c r="C5" s="55"/>
      <c r="D5" s="56" t="s">
        <v>546</v>
      </c>
      <c r="E5" s="57" t="str">
        <f>I13</f>
        <v>204008</v>
      </c>
      <c r="F5" s="46"/>
      <c r="G5" s="46"/>
      <c r="I5" s="46"/>
      <c r="J5" s="46"/>
    </row>
    <row r="6" spans="1:13" ht="15" customHeight="1">
      <c r="A6" s="58" t="s">
        <v>547</v>
      </c>
      <c r="B6" s="59" t="s">
        <v>548</v>
      </c>
      <c r="C6" s="60"/>
      <c r="D6" s="61"/>
      <c r="E6" s="62" t="str">
        <f>E7</f>
        <v>9126031.44</v>
      </c>
      <c r="F6" s="46"/>
      <c r="G6" s="63"/>
      <c r="H6" s="63"/>
      <c r="I6" s="46"/>
      <c r="J6" s="63"/>
      <c r="L6" s="63"/>
      <c r="M6" s="46"/>
    </row>
    <row r="7" spans="1:13" ht="15" customHeight="1">
      <c r="A7" s="58"/>
      <c r="B7" s="64" t="s">
        <v>549</v>
      </c>
      <c r="C7" s="64"/>
      <c r="D7" s="64"/>
      <c r="E7" s="65" t="str">
        <f>F13</f>
        <v>9126031.44</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88" t="s">
        <v>696</v>
      </c>
      <c r="C10" s="89"/>
      <c r="D10" s="89"/>
      <c r="E10" s="90"/>
      <c r="F10" s="46"/>
      <c r="G10" s="46"/>
      <c r="H10" s="46"/>
    </row>
    <row r="11" spans="1:6" ht="60" customHeight="1">
      <c r="A11" s="71" t="s">
        <v>554</v>
      </c>
      <c r="B11" s="91" t="s">
        <v>697</v>
      </c>
      <c r="C11" s="91"/>
      <c r="D11" s="91"/>
      <c r="E11" s="92"/>
      <c r="F11" s="46"/>
    </row>
    <row r="12" spans="1:11" ht="12.75" customHeight="1">
      <c r="A12" s="74" t="s">
        <v>556</v>
      </c>
      <c r="B12" s="75" t="s">
        <v>557</v>
      </c>
      <c r="C12" s="71" t="s">
        <v>558</v>
      </c>
      <c r="D12" s="71" t="s">
        <v>559</v>
      </c>
      <c r="E12" s="71" t="s">
        <v>560</v>
      </c>
      <c r="F12" s="76"/>
      <c r="G12" s="77"/>
      <c r="H12" s="77"/>
      <c r="I12" s="77"/>
      <c r="J12" s="77"/>
      <c r="K12" s="77"/>
    </row>
    <row r="13" spans="1:11" ht="12.75" customHeight="1">
      <c r="A13" s="74"/>
      <c r="B13" s="78" t="s">
        <v>561</v>
      </c>
      <c r="C13" s="79" t="s">
        <v>562</v>
      </c>
      <c r="D13" s="79" t="s">
        <v>698</v>
      </c>
      <c r="E13" s="80" t="s">
        <v>633</v>
      </c>
      <c r="F13" s="81" t="s">
        <v>699</v>
      </c>
      <c r="G13" s="82" t="s">
        <v>583</v>
      </c>
      <c r="H13" s="82" t="s">
        <v>583</v>
      </c>
      <c r="I13" s="82" t="s">
        <v>510</v>
      </c>
      <c r="J13" s="82" t="s">
        <v>228</v>
      </c>
      <c r="K13" s="77"/>
    </row>
    <row r="14" spans="1:11" ht="409.5" customHeight="1" hidden="1">
      <c r="A14" s="74"/>
      <c r="B14" s="83"/>
      <c r="C14" s="84"/>
      <c r="D14" s="84"/>
      <c r="E14" s="84"/>
      <c r="F14" s="77"/>
      <c r="G14" s="77"/>
      <c r="H14" s="77"/>
      <c r="I14" s="77"/>
      <c r="J14" s="77"/>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M17"/>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700</v>
      </c>
      <c r="C4" s="46"/>
    </row>
    <row r="5" spans="1:10" ht="30" customHeight="1">
      <c r="A5" s="53" t="s">
        <v>545</v>
      </c>
      <c r="B5" s="54" t="str">
        <f>J13</f>
        <v>柳州市民族实验小学</v>
      </c>
      <c r="C5" s="55"/>
      <c r="D5" s="56" t="s">
        <v>546</v>
      </c>
      <c r="E5" s="57" t="str">
        <f>I13</f>
        <v>204009</v>
      </c>
      <c r="F5" s="46"/>
      <c r="G5" s="46"/>
      <c r="I5" s="46"/>
      <c r="J5" s="46"/>
    </row>
    <row r="6" spans="1:13" ht="15" customHeight="1">
      <c r="A6" s="58" t="s">
        <v>547</v>
      </c>
      <c r="B6" s="59" t="s">
        <v>548</v>
      </c>
      <c r="C6" s="60"/>
      <c r="D6" s="61"/>
      <c r="E6" s="62" t="str">
        <f>E7</f>
        <v>3945848.63</v>
      </c>
      <c r="F6" s="46"/>
      <c r="G6" s="63"/>
      <c r="H6" s="63"/>
      <c r="I6" s="46"/>
      <c r="J6" s="63"/>
      <c r="L6" s="63"/>
      <c r="M6" s="46"/>
    </row>
    <row r="7" spans="1:13" ht="15" customHeight="1">
      <c r="A7" s="58"/>
      <c r="B7" s="64" t="s">
        <v>549</v>
      </c>
      <c r="C7" s="64"/>
      <c r="D7" s="64"/>
      <c r="E7" s="65" t="str">
        <f>F13</f>
        <v>3945848.63</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636</v>
      </c>
      <c r="C10" s="69"/>
      <c r="D10" s="69"/>
      <c r="E10" s="70"/>
      <c r="F10" s="46"/>
      <c r="G10" s="46"/>
      <c r="H10" s="46"/>
    </row>
    <row r="11" spans="1:6" ht="60" customHeight="1">
      <c r="A11" s="71" t="s">
        <v>554</v>
      </c>
      <c r="B11" s="72" t="s">
        <v>637</v>
      </c>
      <c r="C11" s="72"/>
      <c r="D11" s="72"/>
      <c r="E11" s="73"/>
      <c r="F11" s="46"/>
    </row>
    <row r="12" spans="1:11" ht="12.75" customHeight="1">
      <c r="A12" s="71" t="s">
        <v>556</v>
      </c>
      <c r="B12" s="75" t="s">
        <v>557</v>
      </c>
      <c r="C12" s="71" t="s">
        <v>558</v>
      </c>
      <c r="D12" s="71" t="s">
        <v>559</v>
      </c>
      <c r="E12" s="71" t="s">
        <v>560</v>
      </c>
      <c r="F12" s="76"/>
      <c r="G12" s="77"/>
      <c r="H12" s="77"/>
      <c r="I12" s="77"/>
      <c r="J12" s="77"/>
      <c r="K12" s="77"/>
    </row>
    <row r="13" spans="1:11" ht="32.25">
      <c r="A13" s="96"/>
      <c r="B13" s="78" t="s">
        <v>638</v>
      </c>
      <c r="C13" s="79" t="s">
        <v>639</v>
      </c>
      <c r="D13" s="79" t="s">
        <v>701</v>
      </c>
      <c r="E13" s="80" t="s">
        <v>641</v>
      </c>
      <c r="F13" s="81" t="s">
        <v>702</v>
      </c>
      <c r="G13" s="82" t="s">
        <v>583</v>
      </c>
      <c r="H13" s="82" t="s">
        <v>583</v>
      </c>
      <c r="I13" s="82" t="s">
        <v>512</v>
      </c>
      <c r="J13" s="82" t="s">
        <v>229</v>
      </c>
      <c r="K13" s="77"/>
    </row>
    <row r="14" spans="1:11" ht="32.25">
      <c r="A14" s="96"/>
      <c r="B14" s="78" t="s">
        <v>638</v>
      </c>
      <c r="C14" s="79" t="s">
        <v>639</v>
      </c>
      <c r="D14" s="79" t="s">
        <v>703</v>
      </c>
      <c r="E14" s="80" t="s">
        <v>704</v>
      </c>
      <c r="F14" s="81" t="s">
        <v>702</v>
      </c>
      <c r="G14" s="82" t="s">
        <v>583</v>
      </c>
      <c r="H14" s="82" t="s">
        <v>583</v>
      </c>
      <c r="I14" s="82" t="s">
        <v>512</v>
      </c>
      <c r="J14" s="82" t="s">
        <v>229</v>
      </c>
      <c r="K14" s="77"/>
    </row>
    <row r="15" spans="1:11" ht="32.25">
      <c r="A15" s="96"/>
      <c r="B15" s="78" t="s">
        <v>638</v>
      </c>
      <c r="C15" s="79" t="s">
        <v>645</v>
      </c>
      <c r="D15" s="79" t="s">
        <v>646</v>
      </c>
      <c r="E15" s="80" t="s">
        <v>641</v>
      </c>
      <c r="F15" s="81" t="s">
        <v>702</v>
      </c>
      <c r="G15" s="82" t="s">
        <v>583</v>
      </c>
      <c r="H15" s="82" t="s">
        <v>583</v>
      </c>
      <c r="I15" s="82" t="s">
        <v>512</v>
      </c>
      <c r="J15" s="82" t="s">
        <v>229</v>
      </c>
      <c r="K15" s="77"/>
    </row>
    <row r="16" spans="1:11" ht="32.25">
      <c r="A16" s="96"/>
      <c r="B16" s="78" t="s">
        <v>638</v>
      </c>
      <c r="C16" s="79" t="s">
        <v>647</v>
      </c>
      <c r="D16" s="79" t="s">
        <v>648</v>
      </c>
      <c r="E16" s="80" t="s">
        <v>649</v>
      </c>
      <c r="F16" s="81" t="s">
        <v>702</v>
      </c>
      <c r="G16" s="82" t="s">
        <v>583</v>
      </c>
      <c r="H16" s="82" t="s">
        <v>583</v>
      </c>
      <c r="I16" s="82" t="s">
        <v>512</v>
      </c>
      <c r="J16" s="82" t="s">
        <v>229</v>
      </c>
      <c r="K16" s="77"/>
    </row>
    <row r="17" spans="1:11" ht="32.25">
      <c r="A17" s="96"/>
      <c r="B17" s="78" t="s">
        <v>592</v>
      </c>
      <c r="C17" s="79" t="s">
        <v>593</v>
      </c>
      <c r="D17" s="79" t="s">
        <v>705</v>
      </c>
      <c r="E17" s="80" t="s">
        <v>651</v>
      </c>
      <c r="F17" s="81" t="s">
        <v>702</v>
      </c>
      <c r="G17" s="82" t="s">
        <v>583</v>
      </c>
      <c r="H17" s="82" t="s">
        <v>583</v>
      </c>
      <c r="I17" s="82" t="s">
        <v>512</v>
      </c>
      <c r="J17" s="82" t="s">
        <v>229</v>
      </c>
      <c r="K17" s="77"/>
    </row>
  </sheetData>
  <sheetProtection/>
  <mergeCells count="7">
    <mergeCell ref="B7:D7"/>
    <mergeCell ref="B8:D8"/>
    <mergeCell ref="B9:D9"/>
    <mergeCell ref="B10:E10"/>
    <mergeCell ref="B11:E11"/>
    <mergeCell ref="A6:A9"/>
    <mergeCell ref="A12:A17"/>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C83"/>
  <sheetViews>
    <sheetView showGridLines="0" showZeros="0" workbookViewId="0" topLeftCell="A1">
      <selection activeCell="A1" sqref="A1:IV65536"/>
    </sheetView>
  </sheetViews>
  <sheetFormatPr defaultColWidth="9.16015625" defaultRowHeight="11.25"/>
  <cols>
    <col min="1" max="3" width="5.33203125" style="0" customWidth="1"/>
    <col min="4" max="4" width="9.66015625" style="0" customWidth="1"/>
    <col min="5" max="5" width="40.83203125" style="0" customWidth="1"/>
    <col min="6" max="6" width="19.33203125" style="0" customWidth="1"/>
    <col min="7" max="18" width="9.5" style="0" customWidth="1"/>
    <col min="19" max="237" width="5" style="0" customWidth="1"/>
  </cols>
  <sheetData>
    <row r="1" spans="1:237" ht="15" customHeight="1">
      <c r="A1" s="105"/>
      <c r="B1" s="105"/>
      <c r="C1" s="105"/>
      <c r="D1" s="106"/>
      <c r="E1" s="107"/>
      <c r="F1" s="108"/>
      <c r="G1" s="108"/>
      <c r="H1" s="108"/>
      <c r="I1" s="108"/>
      <c r="J1" s="108"/>
      <c r="K1" s="108"/>
      <c r="L1" s="108"/>
      <c r="M1" s="108"/>
      <c r="N1" s="108"/>
      <c r="O1" s="112"/>
      <c r="P1" s="112"/>
      <c r="Q1" s="112"/>
      <c r="R1" s="108" t="s">
        <v>73</v>
      </c>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row>
    <row r="2" spans="1:237" ht="30" customHeight="1">
      <c r="A2" s="109" t="s">
        <v>74</v>
      </c>
      <c r="B2" s="110"/>
      <c r="C2" s="110"/>
      <c r="D2" s="110"/>
      <c r="E2" s="111"/>
      <c r="F2" s="111"/>
      <c r="G2" s="111"/>
      <c r="H2" s="111"/>
      <c r="I2" s="111"/>
      <c r="J2" s="111"/>
      <c r="K2" s="111"/>
      <c r="L2" s="111"/>
      <c r="M2" s="111"/>
      <c r="N2" s="111"/>
      <c r="O2" s="133"/>
      <c r="P2" s="133"/>
      <c r="Q2" s="133"/>
      <c r="R2" s="133"/>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row>
    <row r="3" spans="1:237" ht="15" customHeight="1">
      <c r="A3" s="112"/>
      <c r="B3" s="112"/>
      <c r="C3" s="112"/>
      <c r="D3" s="46"/>
      <c r="E3" s="107"/>
      <c r="F3" s="113"/>
      <c r="G3" s="113"/>
      <c r="H3" s="113"/>
      <c r="I3" s="113"/>
      <c r="J3" s="108"/>
      <c r="K3" s="108"/>
      <c r="L3" s="108"/>
      <c r="M3" s="108"/>
      <c r="N3" s="108"/>
      <c r="O3" s="112"/>
      <c r="P3" s="112"/>
      <c r="Q3" s="112"/>
      <c r="R3" s="108" t="s">
        <v>9</v>
      </c>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row>
    <row r="4" spans="1:237" ht="15" customHeight="1">
      <c r="A4" s="114" t="s">
        <v>75</v>
      </c>
      <c r="B4" s="115"/>
      <c r="C4" s="115"/>
      <c r="D4" s="116" t="s">
        <v>76</v>
      </c>
      <c r="E4" s="27" t="s">
        <v>77</v>
      </c>
      <c r="F4" s="118" t="s">
        <v>78</v>
      </c>
      <c r="G4" s="114"/>
      <c r="H4" s="114"/>
      <c r="I4" s="114"/>
      <c r="J4" s="134"/>
      <c r="K4" s="114"/>
      <c r="L4" s="114"/>
      <c r="M4" s="114"/>
      <c r="N4" s="114"/>
      <c r="O4" s="134"/>
      <c r="P4" s="134"/>
      <c r="Q4" s="134"/>
      <c r="R4" s="134"/>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row>
    <row r="5" spans="1:237" ht="30" customHeight="1">
      <c r="A5" s="119" t="s">
        <v>79</v>
      </c>
      <c r="B5" s="119" t="s">
        <v>80</v>
      </c>
      <c r="C5" s="119" t="s">
        <v>81</v>
      </c>
      <c r="D5" s="116"/>
      <c r="E5" s="27"/>
      <c r="F5" s="119" t="s">
        <v>82</v>
      </c>
      <c r="G5" s="27" t="s">
        <v>83</v>
      </c>
      <c r="H5" s="27"/>
      <c r="I5" s="27"/>
      <c r="J5" s="135" t="s">
        <v>84</v>
      </c>
      <c r="K5" s="8" t="s">
        <v>85</v>
      </c>
      <c r="L5" s="27" t="s">
        <v>86</v>
      </c>
      <c r="M5" s="27"/>
      <c r="N5" s="27"/>
      <c r="O5" s="118" t="s">
        <v>87</v>
      </c>
      <c r="P5" s="114"/>
      <c r="Q5" s="114"/>
      <c r="R5" s="114"/>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row>
    <row r="6" spans="1:237" ht="21" customHeight="1">
      <c r="A6" s="119"/>
      <c r="B6" s="119"/>
      <c r="C6" s="119"/>
      <c r="D6" s="116"/>
      <c r="E6" s="27"/>
      <c r="F6" s="120"/>
      <c r="G6" s="121" t="s">
        <v>88</v>
      </c>
      <c r="H6" s="121" t="s">
        <v>89</v>
      </c>
      <c r="I6" s="121" t="s">
        <v>90</v>
      </c>
      <c r="J6" s="8"/>
      <c r="K6" s="8"/>
      <c r="L6" s="121" t="s">
        <v>91</v>
      </c>
      <c r="M6" s="121" t="s">
        <v>92</v>
      </c>
      <c r="N6" s="121" t="s">
        <v>93</v>
      </c>
      <c r="O6" s="116" t="s">
        <v>91</v>
      </c>
      <c r="P6" s="116" t="s">
        <v>94</v>
      </c>
      <c r="Q6" s="27" t="s">
        <v>95</v>
      </c>
      <c r="R6" s="137" t="s">
        <v>96</v>
      </c>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row>
    <row r="7" spans="1:237" ht="73.5" customHeight="1">
      <c r="A7" s="122"/>
      <c r="B7" s="122"/>
      <c r="C7" s="122"/>
      <c r="D7" s="123"/>
      <c r="E7" s="124"/>
      <c r="F7" s="125"/>
      <c r="G7" s="123"/>
      <c r="H7" s="116"/>
      <c r="I7" s="116"/>
      <c r="J7" s="8"/>
      <c r="K7" s="8"/>
      <c r="L7" s="123"/>
      <c r="M7" s="123"/>
      <c r="N7" s="123"/>
      <c r="O7" s="123"/>
      <c r="P7" s="123"/>
      <c r="Q7" s="27"/>
      <c r="R7" s="117"/>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row>
    <row r="8" spans="1:237" ht="15" customHeight="1">
      <c r="A8" s="126" t="s">
        <v>97</v>
      </c>
      <c r="B8" s="126" t="s">
        <v>97</v>
      </c>
      <c r="C8" s="126" t="s">
        <v>97</v>
      </c>
      <c r="D8" s="127" t="s">
        <v>97</v>
      </c>
      <c r="E8" s="127" t="s">
        <v>97</v>
      </c>
      <c r="F8" s="128">
        <v>1</v>
      </c>
      <c r="G8" s="128">
        <f aca="true" t="shared" si="0" ref="G8:R8">F8+1</f>
        <v>2</v>
      </c>
      <c r="H8" s="128">
        <f t="shared" si="0"/>
        <v>3</v>
      </c>
      <c r="I8" s="128">
        <f t="shared" si="0"/>
        <v>4</v>
      </c>
      <c r="J8" s="128">
        <f t="shared" si="0"/>
        <v>5</v>
      </c>
      <c r="K8" s="128">
        <f t="shared" si="0"/>
        <v>6</v>
      </c>
      <c r="L8" s="128">
        <f t="shared" si="0"/>
        <v>7</v>
      </c>
      <c r="M8" s="128">
        <f t="shared" si="0"/>
        <v>8</v>
      </c>
      <c r="N8" s="128">
        <f t="shared" si="0"/>
        <v>9</v>
      </c>
      <c r="O8" s="128">
        <f t="shared" si="0"/>
        <v>10</v>
      </c>
      <c r="P8" s="128">
        <f t="shared" si="0"/>
        <v>11</v>
      </c>
      <c r="Q8" s="128">
        <f t="shared" si="0"/>
        <v>12</v>
      </c>
      <c r="R8" s="128">
        <f t="shared" si="0"/>
        <v>13</v>
      </c>
      <c r="S8" s="138"/>
      <c r="T8" s="138"/>
      <c r="U8" s="138"/>
      <c r="V8" s="138"/>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row>
    <row r="9" spans="1:237" ht="15" customHeight="1">
      <c r="A9" s="140"/>
      <c r="B9" s="140"/>
      <c r="C9" s="140"/>
      <c r="D9" s="140"/>
      <c r="E9" s="129" t="s">
        <v>88</v>
      </c>
      <c r="F9" s="136">
        <v>350853978.78</v>
      </c>
      <c r="G9" s="132">
        <v>349671478.78</v>
      </c>
      <c r="H9" s="136">
        <v>339999467.49</v>
      </c>
      <c r="I9" s="131">
        <v>9672011.29</v>
      </c>
      <c r="J9" s="131">
        <v>0</v>
      </c>
      <c r="K9" s="131">
        <v>0</v>
      </c>
      <c r="L9" s="131">
        <v>1182500</v>
      </c>
      <c r="M9" s="131">
        <v>1182500</v>
      </c>
      <c r="N9" s="131">
        <v>0</v>
      </c>
      <c r="O9" s="131">
        <v>0</v>
      </c>
      <c r="P9" s="131">
        <v>0</v>
      </c>
      <c r="Q9" s="131">
        <v>0</v>
      </c>
      <c r="R9" s="131">
        <v>0</v>
      </c>
      <c r="S9" s="139"/>
      <c r="T9" s="139"/>
      <c r="U9" s="139"/>
      <c r="V9" s="139"/>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row>
    <row r="10" spans="1:237" ht="15" customHeight="1">
      <c r="A10" s="140"/>
      <c r="B10" s="140"/>
      <c r="C10" s="140"/>
      <c r="D10" s="140" t="s">
        <v>98</v>
      </c>
      <c r="E10" s="129" t="s">
        <v>99</v>
      </c>
      <c r="F10" s="136">
        <v>80817738.37</v>
      </c>
      <c r="G10" s="132">
        <v>80817738.37</v>
      </c>
      <c r="H10" s="136">
        <v>78671990.37</v>
      </c>
      <c r="I10" s="131">
        <v>2145748</v>
      </c>
      <c r="J10" s="131">
        <v>0</v>
      </c>
      <c r="K10" s="131">
        <v>0</v>
      </c>
      <c r="L10" s="131">
        <v>0</v>
      </c>
      <c r="M10" s="131">
        <v>0</v>
      </c>
      <c r="N10" s="131">
        <v>0</v>
      </c>
      <c r="O10" s="131">
        <v>0</v>
      </c>
      <c r="P10" s="131">
        <v>0</v>
      </c>
      <c r="Q10" s="131">
        <v>0</v>
      </c>
      <c r="R10" s="131">
        <v>0</v>
      </c>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row>
    <row r="11" spans="1:18" ht="15" customHeight="1">
      <c r="A11" s="140"/>
      <c r="B11" s="140"/>
      <c r="C11" s="140"/>
      <c r="D11" s="140" t="s">
        <v>100</v>
      </c>
      <c r="E11" s="129" t="s">
        <v>101</v>
      </c>
      <c r="F11" s="136">
        <v>80817738.37</v>
      </c>
      <c r="G11" s="132">
        <v>80817738.37</v>
      </c>
      <c r="H11" s="136">
        <v>78671990.37</v>
      </c>
      <c r="I11" s="131">
        <v>2145748</v>
      </c>
      <c r="J11" s="131">
        <v>0</v>
      </c>
      <c r="K11" s="131">
        <v>0</v>
      </c>
      <c r="L11" s="131">
        <v>0</v>
      </c>
      <c r="M11" s="131">
        <v>0</v>
      </c>
      <c r="N11" s="131">
        <v>0</v>
      </c>
      <c r="O11" s="131">
        <v>0</v>
      </c>
      <c r="P11" s="131">
        <v>0</v>
      </c>
      <c r="Q11" s="131">
        <v>0</v>
      </c>
      <c r="R11" s="131">
        <v>0</v>
      </c>
    </row>
    <row r="12" spans="1:18" ht="15" customHeight="1">
      <c r="A12" s="140" t="s">
        <v>102</v>
      </c>
      <c r="B12" s="140" t="s">
        <v>103</v>
      </c>
      <c r="C12" s="140" t="s">
        <v>103</v>
      </c>
      <c r="D12" s="140" t="s">
        <v>104</v>
      </c>
      <c r="E12" s="129" t="s">
        <v>105</v>
      </c>
      <c r="F12" s="136">
        <v>568121.63</v>
      </c>
      <c r="G12" s="132">
        <v>568121.63</v>
      </c>
      <c r="H12" s="136">
        <v>568121.63</v>
      </c>
      <c r="I12" s="131">
        <v>0</v>
      </c>
      <c r="J12" s="131">
        <v>0</v>
      </c>
      <c r="K12" s="131">
        <v>0</v>
      </c>
      <c r="L12" s="131">
        <v>0</v>
      </c>
      <c r="M12" s="131">
        <v>0</v>
      </c>
      <c r="N12" s="131">
        <v>0</v>
      </c>
      <c r="O12" s="131">
        <v>0</v>
      </c>
      <c r="P12" s="131">
        <v>0</v>
      </c>
      <c r="Q12" s="131">
        <v>0</v>
      </c>
      <c r="R12" s="131">
        <v>0</v>
      </c>
    </row>
    <row r="13" spans="1:18" ht="15" customHeight="1">
      <c r="A13" s="140" t="s">
        <v>102</v>
      </c>
      <c r="B13" s="140" t="s">
        <v>103</v>
      </c>
      <c r="C13" s="140" t="s">
        <v>106</v>
      </c>
      <c r="D13" s="140" t="s">
        <v>104</v>
      </c>
      <c r="E13" s="129" t="s">
        <v>107</v>
      </c>
      <c r="F13" s="136">
        <v>1225400</v>
      </c>
      <c r="G13" s="132">
        <v>1225400</v>
      </c>
      <c r="H13" s="136">
        <v>1225400</v>
      </c>
      <c r="I13" s="131">
        <v>0</v>
      </c>
      <c r="J13" s="131">
        <v>0</v>
      </c>
      <c r="K13" s="131">
        <v>0</v>
      </c>
      <c r="L13" s="131">
        <v>0</v>
      </c>
      <c r="M13" s="131">
        <v>0</v>
      </c>
      <c r="N13" s="131">
        <v>0</v>
      </c>
      <c r="O13" s="131">
        <v>0</v>
      </c>
      <c r="P13" s="131">
        <v>0</v>
      </c>
      <c r="Q13" s="131">
        <v>0</v>
      </c>
      <c r="R13" s="131">
        <v>0</v>
      </c>
    </row>
    <row r="14" spans="1:18" ht="15" customHeight="1">
      <c r="A14" s="140" t="s">
        <v>102</v>
      </c>
      <c r="B14" s="140" t="s">
        <v>106</v>
      </c>
      <c r="C14" s="140" t="s">
        <v>103</v>
      </c>
      <c r="D14" s="140" t="s">
        <v>104</v>
      </c>
      <c r="E14" s="129" t="s">
        <v>108</v>
      </c>
      <c r="F14" s="136">
        <v>501000</v>
      </c>
      <c r="G14" s="132">
        <v>501000</v>
      </c>
      <c r="H14" s="136">
        <v>501000</v>
      </c>
      <c r="I14" s="131">
        <v>0</v>
      </c>
      <c r="J14" s="131">
        <v>0</v>
      </c>
      <c r="K14" s="131">
        <v>0</v>
      </c>
      <c r="L14" s="131">
        <v>0</v>
      </c>
      <c r="M14" s="131">
        <v>0</v>
      </c>
      <c r="N14" s="131">
        <v>0</v>
      </c>
      <c r="O14" s="131">
        <v>0</v>
      </c>
      <c r="P14" s="131">
        <v>0</v>
      </c>
      <c r="Q14" s="131">
        <v>0</v>
      </c>
      <c r="R14" s="131">
        <v>0</v>
      </c>
    </row>
    <row r="15" spans="1:18" ht="15" customHeight="1">
      <c r="A15" s="140" t="s">
        <v>102</v>
      </c>
      <c r="B15" s="140" t="s">
        <v>106</v>
      </c>
      <c r="C15" s="140" t="s">
        <v>106</v>
      </c>
      <c r="D15" s="140" t="s">
        <v>104</v>
      </c>
      <c r="E15" s="129" t="s">
        <v>109</v>
      </c>
      <c r="F15" s="136">
        <v>0</v>
      </c>
      <c r="G15" s="132">
        <v>0</v>
      </c>
      <c r="H15" s="136">
        <v>0</v>
      </c>
      <c r="I15" s="131">
        <v>0</v>
      </c>
      <c r="J15" s="131">
        <v>0</v>
      </c>
      <c r="K15" s="131">
        <v>0</v>
      </c>
      <c r="L15" s="131">
        <v>0</v>
      </c>
      <c r="M15" s="131">
        <v>0</v>
      </c>
      <c r="N15" s="131">
        <v>0</v>
      </c>
      <c r="O15" s="131">
        <v>0</v>
      </c>
      <c r="P15" s="131">
        <v>0</v>
      </c>
      <c r="Q15" s="131">
        <v>0</v>
      </c>
      <c r="R15" s="131">
        <v>0</v>
      </c>
    </row>
    <row r="16" spans="1:18" ht="15" customHeight="1">
      <c r="A16" s="140" t="s">
        <v>102</v>
      </c>
      <c r="B16" s="140" t="s">
        <v>106</v>
      </c>
      <c r="C16" s="140" t="s">
        <v>110</v>
      </c>
      <c r="D16" s="140" t="s">
        <v>104</v>
      </c>
      <c r="E16" s="129" t="s">
        <v>111</v>
      </c>
      <c r="F16" s="136">
        <v>780000</v>
      </c>
      <c r="G16" s="132">
        <v>780000</v>
      </c>
      <c r="H16" s="136">
        <v>780000</v>
      </c>
      <c r="I16" s="131">
        <v>0</v>
      </c>
      <c r="J16" s="131">
        <v>0</v>
      </c>
      <c r="K16" s="131">
        <v>0</v>
      </c>
      <c r="L16" s="131">
        <v>0</v>
      </c>
      <c r="M16" s="131">
        <v>0</v>
      </c>
      <c r="N16" s="131">
        <v>0</v>
      </c>
      <c r="O16" s="131">
        <v>0</v>
      </c>
      <c r="P16" s="131">
        <v>0</v>
      </c>
      <c r="Q16" s="131">
        <v>0</v>
      </c>
      <c r="R16" s="131">
        <v>0</v>
      </c>
    </row>
    <row r="17" spans="1:18" ht="15" customHeight="1">
      <c r="A17" s="140" t="s">
        <v>102</v>
      </c>
      <c r="B17" s="140" t="s">
        <v>106</v>
      </c>
      <c r="C17" s="140" t="s">
        <v>112</v>
      </c>
      <c r="D17" s="140" t="s">
        <v>104</v>
      </c>
      <c r="E17" s="129" t="s">
        <v>113</v>
      </c>
      <c r="F17" s="136">
        <v>54709622.84</v>
      </c>
      <c r="G17" s="132">
        <v>54709622.84</v>
      </c>
      <c r="H17" s="136">
        <v>54709622.84</v>
      </c>
      <c r="I17" s="131">
        <v>0</v>
      </c>
      <c r="J17" s="131">
        <v>0</v>
      </c>
      <c r="K17" s="131">
        <v>0</v>
      </c>
      <c r="L17" s="131">
        <v>0</v>
      </c>
      <c r="M17" s="131">
        <v>0</v>
      </c>
      <c r="N17" s="131">
        <v>0</v>
      </c>
      <c r="O17" s="131">
        <v>0</v>
      </c>
      <c r="P17" s="131">
        <v>0</v>
      </c>
      <c r="Q17" s="131">
        <v>0</v>
      </c>
      <c r="R17" s="131">
        <v>0</v>
      </c>
    </row>
    <row r="18" spans="1:18" ht="15" customHeight="1">
      <c r="A18" s="140" t="s">
        <v>102</v>
      </c>
      <c r="B18" s="140" t="s">
        <v>114</v>
      </c>
      <c r="C18" s="140" t="s">
        <v>103</v>
      </c>
      <c r="D18" s="140" t="s">
        <v>104</v>
      </c>
      <c r="E18" s="129" t="s">
        <v>115</v>
      </c>
      <c r="F18" s="136">
        <v>227500</v>
      </c>
      <c r="G18" s="132">
        <v>227500</v>
      </c>
      <c r="H18" s="136">
        <v>227500</v>
      </c>
      <c r="I18" s="131">
        <v>0</v>
      </c>
      <c r="J18" s="131">
        <v>0</v>
      </c>
      <c r="K18" s="131">
        <v>0</v>
      </c>
      <c r="L18" s="131">
        <v>0</v>
      </c>
      <c r="M18" s="131">
        <v>0</v>
      </c>
      <c r="N18" s="131">
        <v>0</v>
      </c>
      <c r="O18" s="131">
        <v>0</v>
      </c>
      <c r="P18" s="131">
        <v>0</v>
      </c>
      <c r="Q18" s="131">
        <v>0</v>
      </c>
      <c r="R18" s="131">
        <v>0</v>
      </c>
    </row>
    <row r="19" spans="1:18" ht="15" customHeight="1">
      <c r="A19" s="140" t="s">
        <v>102</v>
      </c>
      <c r="B19" s="140" t="s">
        <v>114</v>
      </c>
      <c r="C19" s="140" t="s">
        <v>106</v>
      </c>
      <c r="D19" s="140" t="s">
        <v>104</v>
      </c>
      <c r="E19" s="129" t="s">
        <v>116</v>
      </c>
      <c r="F19" s="136">
        <v>500000</v>
      </c>
      <c r="G19" s="132">
        <v>500000</v>
      </c>
      <c r="H19" s="136">
        <v>500000</v>
      </c>
      <c r="I19" s="131">
        <v>0</v>
      </c>
      <c r="J19" s="131">
        <v>0</v>
      </c>
      <c r="K19" s="131">
        <v>0</v>
      </c>
      <c r="L19" s="131">
        <v>0</v>
      </c>
      <c r="M19" s="131">
        <v>0</v>
      </c>
      <c r="N19" s="131">
        <v>0</v>
      </c>
      <c r="O19" s="131">
        <v>0</v>
      </c>
      <c r="P19" s="131">
        <v>0</v>
      </c>
      <c r="Q19" s="131">
        <v>0</v>
      </c>
      <c r="R19" s="131">
        <v>0</v>
      </c>
    </row>
    <row r="20" spans="1:18" ht="15" customHeight="1">
      <c r="A20" s="140" t="s">
        <v>102</v>
      </c>
      <c r="B20" s="140" t="s">
        <v>114</v>
      </c>
      <c r="C20" s="140" t="s">
        <v>110</v>
      </c>
      <c r="D20" s="140" t="s">
        <v>104</v>
      </c>
      <c r="E20" s="129" t="s">
        <v>117</v>
      </c>
      <c r="F20" s="136">
        <v>7500000</v>
      </c>
      <c r="G20" s="132">
        <v>7500000</v>
      </c>
      <c r="H20" s="136">
        <v>7500000</v>
      </c>
      <c r="I20" s="131">
        <v>0</v>
      </c>
      <c r="J20" s="131">
        <v>0</v>
      </c>
      <c r="K20" s="131">
        <v>0</v>
      </c>
      <c r="L20" s="131">
        <v>0</v>
      </c>
      <c r="M20" s="131">
        <v>0</v>
      </c>
      <c r="N20" s="131">
        <v>0</v>
      </c>
      <c r="O20" s="131">
        <v>0</v>
      </c>
      <c r="P20" s="131">
        <v>0</v>
      </c>
      <c r="Q20" s="131">
        <v>0</v>
      </c>
      <c r="R20" s="131">
        <v>0</v>
      </c>
    </row>
    <row r="21" spans="1:18" ht="15" customHeight="1">
      <c r="A21" s="140" t="s">
        <v>102</v>
      </c>
      <c r="B21" s="140" t="s">
        <v>114</v>
      </c>
      <c r="C21" s="140" t="s">
        <v>118</v>
      </c>
      <c r="D21" s="140" t="s">
        <v>104</v>
      </c>
      <c r="E21" s="129" t="s">
        <v>119</v>
      </c>
      <c r="F21" s="136">
        <v>7620000</v>
      </c>
      <c r="G21" s="132">
        <v>7620000</v>
      </c>
      <c r="H21" s="136">
        <v>5474252</v>
      </c>
      <c r="I21" s="131">
        <v>2145748</v>
      </c>
      <c r="J21" s="131">
        <v>0</v>
      </c>
      <c r="K21" s="131">
        <v>0</v>
      </c>
      <c r="L21" s="131">
        <v>0</v>
      </c>
      <c r="M21" s="131">
        <v>0</v>
      </c>
      <c r="N21" s="131">
        <v>0</v>
      </c>
      <c r="O21" s="131">
        <v>0</v>
      </c>
      <c r="P21" s="131">
        <v>0</v>
      </c>
      <c r="Q21" s="131">
        <v>0</v>
      </c>
      <c r="R21" s="131">
        <v>0</v>
      </c>
    </row>
    <row r="22" spans="1:18" ht="15" customHeight="1">
      <c r="A22" s="140" t="s">
        <v>102</v>
      </c>
      <c r="B22" s="140" t="s">
        <v>114</v>
      </c>
      <c r="C22" s="140" t="s">
        <v>112</v>
      </c>
      <c r="D22" s="140" t="s">
        <v>104</v>
      </c>
      <c r="E22" s="129" t="s">
        <v>120</v>
      </c>
      <c r="F22" s="136">
        <v>7100000</v>
      </c>
      <c r="G22" s="132">
        <v>7100000</v>
      </c>
      <c r="H22" s="136">
        <v>7100000</v>
      </c>
      <c r="I22" s="131">
        <v>0</v>
      </c>
      <c r="J22" s="131">
        <v>0</v>
      </c>
      <c r="K22" s="131">
        <v>0</v>
      </c>
      <c r="L22" s="131">
        <v>0</v>
      </c>
      <c r="M22" s="131">
        <v>0</v>
      </c>
      <c r="N22" s="131">
        <v>0</v>
      </c>
      <c r="O22" s="131">
        <v>0</v>
      </c>
      <c r="P22" s="131">
        <v>0</v>
      </c>
      <c r="Q22" s="131">
        <v>0</v>
      </c>
      <c r="R22" s="131">
        <v>0</v>
      </c>
    </row>
    <row r="23" spans="1:18" ht="15" customHeight="1">
      <c r="A23" s="140" t="s">
        <v>121</v>
      </c>
      <c r="B23" s="140" t="s">
        <v>122</v>
      </c>
      <c r="C23" s="140" t="s">
        <v>103</v>
      </c>
      <c r="D23" s="140" t="s">
        <v>104</v>
      </c>
      <c r="E23" s="129" t="s">
        <v>123</v>
      </c>
      <c r="F23" s="136">
        <v>43697.59</v>
      </c>
      <c r="G23" s="132">
        <v>43697.59</v>
      </c>
      <c r="H23" s="136">
        <v>43697.59</v>
      </c>
      <c r="I23" s="131">
        <v>0</v>
      </c>
      <c r="J23" s="131">
        <v>0</v>
      </c>
      <c r="K23" s="131">
        <v>0</v>
      </c>
      <c r="L23" s="131">
        <v>0</v>
      </c>
      <c r="M23" s="131">
        <v>0</v>
      </c>
      <c r="N23" s="131">
        <v>0</v>
      </c>
      <c r="O23" s="131">
        <v>0</v>
      </c>
      <c r="P23" s="131">
        <v>0</v>
      </c>
      <c r="Q23" s="131">
        <v>0</v>
      </c>
      <c r="R23" s="131">
        <v>0</v>
      </c>
    </row>
    <row r="24" spans="1:18" ht="15" customHeight="1">
      <c r="A24" s="140" t="s">
        <v>124</v>
      </c>
      <c r="B24" s="140" t="s">
        <v>106</v>
      </c>
      <c r="C24" s="140" t="s">
        <v>103</v>
      </c>
      <c r="D24" s="140" t="s">
        <v>104</v>
      </c>
      <c r="E24" s="129" t="s">
        <v>125</v>
      </c>
      <c r="F24" s="136">
        <v>42396.31</v>
      </c>
      <c r="G24" s="132">
        <v>42396.31</v>
      </c>
      <c r="H24" s="136">
        <v>42396.31</v>
      </c>
      <c r="I24" s="131">
        <v>0</v>
      </c>
      <c r="J24" s="131">
        <v>0</v>
      </c>
      <c r="K24" s="131">
        <v>0</v>
      </c>
      <c r="L24" s="131">
        <v>0</v>
      </c>
      <c r="M24" s="131">
        <v>0</v>
      </c>
      <c r="N24" s="131">
        <v>0</v>
      </c>
      <c r="O24" s="131">
        <v>0</v>
      </c>
      <c r="P24" s="131">
        <v>0</v>
      </c>
      <c r="Q24" s="131">
        <v>0</v>
      </c>
      <c r="R24" s="131">
        <v>0</v>
      </c>
    </row>
    <row r="25" spans="1:18" ht="15" customHeight="1">
      <c r="A25" s="140"/>
      <c r="B25" s="140"/>
      <c r="C25" s="140"/>
      <c r="D25" s="140" t="s">
        <v>126</v>
      </c>
      <c r="E25" s="129" t="s">
        <v>127</v>
      </c>
      <c r="F25" s="136">
        <v>1742288.89</v>
      </c>
      <c r="G25" s="132">
        <v>1742288.89</v>
      </c>
      <c r="H25" s="136">
        <v>1742288.89</v>
      </c>
      <c r="I25" s="131">
        <v>0</v>
      </c>
      <c r="J25" s="131">
        <v>0</v>
      </c>
      <c r="K25" s="131">
        <v>0</v>
      </c>
      <c r="L25" s="131">
        <v>0</v>
      </c>
      <c r="M25" s="131">
        <v>0</v>
      </c>
      <c r="N25" s="131">
        <v>0</v>
      </c>
      <c r="O25" s="131">
        <v>0</v>
      </c>
      <c r="P25" s="131">
        <v>0</v>
      </c>
      <c r="Q25" s="131">
        <v>0</v>
      </c>
      <c r="R25" s="131">
        <v>0</v>
      </c>
    </row>
    <row r="26" spans="1:18" ht="15" customHeight="1">
      <c r="A26" s="140"/>
      <c r="B26" s="140"/>
      <c r="C26" s="140"/>
      <c r="D26" s="140" t="s">
        <v>128</v>
      </c>
      <c r="E26" s="129" t="s">
        <v>129</v>
      </c>
      <c r="F26" s="136">
        <v>1742288.89</v>
      </c>
      <c r="G26" s="132">
        <v>1742288.89</v>
      </c>
      <c r="H26" s="136">
        <v>1742288.89</v>
      </c>
      <c r="I26" s="131">
        <v>0</v>
      </c>
      <c r="J26" s="131">
        <v>0</v>
      </c>
      <c r="K26" s="131">
        <v>0</v>
      </c>
      <c r="L26" s="131">
        <v>0</v>
      </c>
      <c r="M26" s="131">
        <v>0</v>
      </c>
      <c r="N26" s="131">
        <v>0</v>
      </c>
      <c r="O26" s="131">
        <v>0</v>
      </c>
      <c r="P26" s="131">
        <v>0</v>
      </c>
      <c r="Q26" s="131">
        <v>0</v>
      </c>
      <c r="R26" s="131">
        <v>0</v>
      </c>
    </row>
    <row r="27" spans="1:18" ht="15" customHeight="1">
      <c r="A27" s="140" t="s">
        <v>102</v>
      </c>
      <c r="B27" s="140" t="s">
        <v>103</v>
      </c>
      <c r="C27" s="140" t="s">
        <v>110</v>
      </c>
      <c r="D27" s="140" t="s">
        <v>104</v>
      </c>
      <c r="E27" s="129" t="s">
        <v>130</v>
      </c>
      <c r="F27" s="136">
        <v>1322298.04</v>
      </c>
      <c r="G27" s="132">
        <v>1322298.04</v>
      </c>
      <c r="H27" s="136">
        <v>1322298.04</v>
      </c>
      <c r="I27" s="131">
        <v>0</v>
      </c>
      <c r="J27" s="131">
        <v>0</v>
      </c>
      <c r="K27" s="131">
        <v>0</v>
      </c>
      <c r="L27" s="131">
        <v>0</v>
      </c>
      <c r="M27" s="131">
        <v>0</v>
      </c>
      <c r="N27" s="131">
        <v>0</v>
      </c>
      <c r="O27" s="131">
        <v>0</v>
      </c>
      <c r="P27" s="131">
        <v>0</v>
      </c>
      <c r="Q27" s="131">
        <v>0</v>
      </c>
      <c r="R27" s="131">
        <v>0</v>
      </c>
    </row>
    <row r="28" spans="1:18" ht="15" customHeight="1">
      <c r="A28" s="140" t="s">
        <v>102</v>
      </c>
      <c r="B28" s="140" t="s">
        <v>103</v>
      </c>
      <c r="C28" s="140" t="s">
        <v>112</v>
      </c>
      <c r="D28" s="140" t="s">
        <v>104</v>
      </c>
      <c r="E28" s="129" t="s">
        <v>131</v>
      </c>
      <c r="F28" s="136">
        <v>114550</v>
      </c>
      <c r="G28" s="132">
        <v>114550</v>
      </c>
      <c r="H28" s="136">
        <v>114550</v>
      </c>
      <c r="I28" s="131">
        <v>0</v>
      </c>
      <c r="J28" s="131">
        <v>0</v>
      </c>
      <c r="K28" s="131">
        <v>0</v>
      </c>
      <c r="L28" s="131">
        <v>0</v>
      </c>
      <c r="M28" s="131">
        <v>0</v>
      </c>
      <c r="N28" s="131">
        <v>0</v>
      </c>
      <c r="O28" s="131">
        <v>0</v>
      </c>
      <c r="P28" s="131">
        <v>0</v>
      </c>
      <c r="Q28" s="131">
        <v>0</v>
      </c>
      <c r="R28" s="131">
        <v>0</v>
      </c>
    </row>
    <row r="29" spans="1:18" ht="15" customHeight="1">
      <c r="A29" s="140" t="s">
        <v>102</v>
      </c>
      <c r="B29" s="140" t="s">
        <v>106</v>
      </c>
      <c r="C29" s="140" t="s">
        <v>103</v>
      </c>
      <c r="D29" s="140" t="s">
        <v>104</v>
      </c>
      <c r="E29" s="129" t="s">
        <v>108</v>
      </c>
      <c r="F29" s="136">
        <v>20000</v>
      </c>
      <c r="G29" s="132">
        <v>20000</v>
      </c>
      <c r="H29" s="136">
        <v>20000</v>
      </c>
      <c r="I29" s="131">
        <v>0</v>
      </c>
      <c r="J29" s="131">
        <v>0</v>
      </c>
      <c r="K29" s="131">
        <v>0</v>
      </c>
      <c r="L29" s="131">
        <v>0</v>
      </c>
      <c r="M29" s="131">
        <v>0</v>
      </c>
      <c r="N29" s="131">
        <v>0</v>
      </c>
      <c r="O29" s="131">
        <v>0</v>
      </c>
      <c r="P29" s="131">
        <v>0</v>
      </c>
      <c r="Q29" s="131">
        <v>0</v>
      </c>
      <c r="R29" s="131">
        <v>0</v>
      </c>
    </row>
    <row r="30" spans="1:18" ht="15" customHeight="1">
      <c r="A30" s="140" t="s">
        <v>102</v>
      </c>
      <c r="B30" s="140" t="s">
        <v>106</v>
      </c>
      <c r="C30" s="140" t="s">
        <v>106</v>
      </c>
      <c r="D30" s="140" t="s">
        <v>104</v>
      </c>
      <c r="E30" s="129" t="s">
        <v>109</v>
      </c>
      <c r="F30" s="136">
        <v>20000</v>
      </c>
      <c r="G30" s="132">
        <v>20000</v>
      </c>
      <c r="H30" s="136">
        <v>20000</v>
      </c>
      <c r="I30" s="131">
        <v>0</v>
      </c>
      <c r="J30" s="131">
        <v>0</v>
      </c>
      <c r="K30" s="131">
        <v>0</v>
      </c>
      <c r="L30" s="131">
        <v>0</v>
      </c>
      <c r="M30" s="131">
        <v>0</v>
      </c>
      <c r="N30" s="131">
        <v>0</v>
      </c>
      <c r="O30" s="131">
        <v>0</v>
      </c>
      <c r="P30" s="131">
        <v>0</v>
      </c>
      <c r="Q30" s="131">
        <v>0</v>
      </c>
      <c r="R30" s="131">
        <v>0</v>
      </c>
    </row>
    <row r="31" spans="1:18" ht="15" customHeight="1">
      <c r="A31" s="140" t="s">
        <v>102</v>
      </c>
      <c r="B31" s="140" t="s">
        <v>106</v>
      </c>
      <c r="C31" s="140" t="s">
        <v>110</v>
      </c>
      <c r="D31" s="140" t="s">
        <v>104</v>
      </c>
      <c r="E31" s="129" t="s">
        <v>111</v>
      </c>
      <c r="F31" s="136">
        <v>95000</v>
      </c>
      <c r="G31" s="132">
        <v>95000</v>
      </c>
      <c r="H31" s="136">
        <v>95000</v>
      </c>
      <c r="I31" s="131">
        <v>0</v>
      </c>
      <c r="J31" s="131">
        <v>0</v>
      </c>
      <c r="K31" s="131">
        <v>0</v>
      </c>
      <c r="L31" s="131">
        <v>0</v>
      </c>
      <c r="M31" s="131">
        <v>0</v>
      </c>
      <c r="N31" s="131">
        <v>0</v>
      </c>
      <c r="O31" s="131">
        <v>0</v>
      </c>
      <c r="P31" s="131">
        <v>0</v>
      </c>
      <c r="Q31" s="131">
        <v>0</v>
      </c>
      <c r="R31" s="131">
        <v>0</v>
      </c>
    </row>
    <row r="32" spans="1:18" ht="15" customHeight="1">
      <c r="A32" s="140" t="s">
        <v>121</v>
      </c>
      <c r="B32" s="140" t="s">
        <v>122</v>
      </c>
      <c r="C32" s="140" t="s">
        <v>106</v>
      </c>
      <c r="D32" s="140" t="s">
        <v>104</v>
      </c>
      <c r="E32" s="129" t="s">
        <v>132</v>
      </c>
      <c r="F32" s="136">
        <v>62157.05</v>
      </c>
      <c r="G32" s="132">
        <v>62157.05</v>
      </c>
      <c r="H32" s="136">
        <v>62157.05</v>
      </c>
      <c r="I32" s="131">
        <v>0</v>
      </c>
      <c r="J32" s="131">
        <v>0</v>
      </c>
      <c r="K32" s="131">
        <v>0</v>
      </c>
      <c r="L32" s="131">
        <v>0</v>
      </c>
      <c r="M32" s="131">
        <v>0</v>
      </c>
      <c r="N32" s="131">
        <v>0</v>
      </c>
      <c r="O32" s="131">
        <v>0</v>
      </c>
      <c r="P32" s="131">
        <v>0</v>
      </c>
      <c r="Q32" s="131">
        <v>0</v>
      </c>
      <c r="R32" s="131">
        <v>0</v>
      </c>
    </row>
    <row r="33" spans="1:18" ht="15" customHeight="1">
      <c r="A33" s="140" t="s">
        <v>124</v>
      </c>
      <c r="B33" s="140" t="s">
        <v>106</v>
      </c>
      <c r="C33" s="140" t="s">
        <v>103</v>
      </c>
      <c r="D33" s="140" t="s">
        <v>104</v>
      </c>
      <c r="E33" s="129" t="s">
        <v>125</v>
      </c>
      <c r="F33" s="136">
        <v>108283.8</v>
      </c>
      <c r="G33" s="132">
        <v>108283.8</v>
      </c>
      <c r="H33" s="136">
        <v>108283.8</v>
      </c>
      <c r="I33" s="131">
        <v>0</v>
      </c>
      <c r="J33" s="131">
        <v>0</v>
      </c>
      <c r="K33" s="131">
        <v>0</v>
      </c>
      <c r="L33" s="131">
        <v>0</v>
      </c>
      <c r="M33" s="131">
        <v>0</v>
      </c>
      <c r="N33" s="131">
        <v>0</v>
      </c>
      <c r="O33" s="131">
        <v>0</v>
      </c>
      <c r="P33" s="131">
        <v>0</v>
      </c>
      <c r="Q33" s="131">
        <v>0</v>
      </c>
      <c r="R33" s="131">
        <v>0</v>
      </c>
    </row>
    <row r="34" spans="1:18" ht="15" customHeight="1">
      <c r="A34" s="140"/>
      <c r="B34" s="140"/>
      <c r="C34" s="140"/>
      <c r="D34" s="140" t="s">
        <v>133</v>
      </c>
      <c r="E34" s="129" t="s">
        <v>134</v>
      </c>
      <c r="F34" s="136">
        <v>27950162.04</v>
      </c>
      <c r="G34" s="132">
        <v>27950162.04</v>
      </c>
      <c r="H34" s="136">
        <v>20701498.75</v>
      </c>
      <c r="I34" s="131">
        <v>7248663.29</v>
      </c>
      <c r="J34" s="131">
        <v>0</v>
      </c>
      <c r="K34" s="131">
        <v>0</v>
      </c>
      <c r="L34" s="131">
        <v>0</v>
      </c>
      <c r="M34" s="131">
        <v>0</v>
      </c>
      <c r="N34" s="131">
        <v>0</v>
      </c>
      <c r="O34" s="131">
        <v>0</v>
      </c>
      <c r="P34" s="131">
        <v>0</v>
      </c>
      <c r="Q34" s="131">
        <v>0</v>
      </c>
      <c r="R34" s="131">
        <v>0</v>
      </c>
    </row>
    <row r="35" spans="1:18" ht="15" customHeight="1">
      <c r="A35" s="140"/>
      <c r="B35" s="140"/>
      <c r="C35" s="140"/>
      <c r="D35" s="140" t="s">
        <v>135</v>
      </c>
      <c r="E35" s="129" t="s">
        <v>136</v>
      </c>
      <c r="F35" s="136">
        <v>8872171.36</v>
      </c>
      <c r="G35" s="132">
        <v>8872171.36</v>
      </c>
      <c r="H35" s="136">
        <v>7122258.07</v>
      </c>
      <c r="I35" s="131">
        <v>1749913.29</v>
      </c>
      <c r="J35" s="131">
        <v>0</v>
      </c>
      <c r="K35" s="131">
        <v>0</v>
      </c>
      <c r="L35" s="131">
        <v>0</v>
      </c>
      <c r="M35" s="131">
        <v>0</v>
      </c>
      <c r="N35" s="131">
        <v>0</v>
      </c>
      <c r="O35" s="131">
        <v>0</v>
      </c>
      <c r="P35" s="131">
        <v>0</v>
      </c>
      <c r="Q35" s="131">
        <v>0</v>
      </c>
      <c r="R35" s="131">
        <v>0</v>
      </c>
    </row>
    <row r="36" spans="1:18" ht="15" customHeight="1">
      <c r="A36" s="140" t="s">
        <v>102</v>
      </c>
      <c r="B36" s="140" t="s">
        <v>106</v>
      </c>
      <c r="C36" s="140" t="s">
        <v>103</v>
      </c>
      <c r="D36" s="140" t="s">
        <v>104</v>
      </c>
      <c r="E36" s="129" t="s">
        <v>108</v>
      </c>
      <c r="F36" s="136">
        <v>8872171.36</v>
      </c>
      <c r="G36" s="132">
        <v>8872171.36</v>
      </c>
      <c r="H36" s="136">
        <v>7122258.07</v>
      </c>
      <c r="I36" s="131">
        <v>1749913.29</v>
      </c>
      <c r="J36" s="131">
        <v>0</v>
      </c>
      <c r="K36" s="131">
        <v>0</v>
      </c>
      <c r="L36" s="131">
        <v>0</v>
      </c>
      <c r="M36" s="131">
        <v>0</v>
      </c>
      <c r="N36" s="131">
        <v>0</v>
      </c>
      <c r="O36" s="131">
        <v>0</v>
      </c>
      <c r="P36" s="131">
        <v>0</v>
      </c>
      <c r="Q36" s="131">
        <v>0</v>
      </c>
      <c r="R36" s="131">
        <v>0</v>
      </c>
    </row>
    <row r="37" spans="1:18" ht="15" customHeight="1">
      <c r="A37" s="140"/>
      <c r="B37" s="140"/>
      <c r="C37" s="140"/>
      <c r="D37" s="140" t="s">
        <v>137</v>
      </c>
      <c r="E37" s="129" t="s">
        <v>138</v>
      </c>
      <c r="F37" s="136">
        <v>3811728.93</v>
      </c>
      <c r="G37" s="132">
        <v>3811728.93</v>
      </c>
      <c r="H37" s="136">
        <v>3086728.93</v>
      </c>
      <c r="I37" s="131">
        <v>725000</v>
      </c>
      <c r="J37" s="131">
        <v>0</v>
      </c>
      <c r="K37" s="131">
        <v>0</v>
      </c>
      <c r="L37" s="131">
        <v>0</v>
      </c>
      <c r="M37" s="131">
        <v>0</v>
      </c>
      <c r="N37" s="131">
        <v>0</v>
      </c>
      <c r="O37" s="131">
        <v>0</v>
      </c>
      <c r="P37" s="131">
        <v>0</v>
      </c>
      <c r="Q37" s="131">
        <v>0</v>
      </c>
      <c r="R37" s="131">
        <v>0</v>
      </c>
    </row>
    <row r="38" spans="1:18" ht="15" customHeight="1">
      <c r="A38" s="140" t="s">
        <v>102</v>
      </c>
      <c r="B38" s="140" t="s">
        <v>106</v>
      </c>
      <c r="C38" s="140" t="s">
        <v>103</v>
      </c>
      <c r="D38" s="140" t="s">
        <v>104</v>
      </c>
      <c r="E38" s="129" t="s">
        <v>108</v>
      </c>
      <c r="F38" s="136">
        <v>3811728.93</v>
      </c>
      <c r="G38" s="132">
        <v>3811728.93</v>
      </c>
      <c r="H38" s="136">
        <v>3086728.93</v>
      </c>
      <c r="I38" s="131">
        <v>725000</v>
      </c>
      <c r="J38" s="131">
        <v>0</v>
      </c>
      <c r="K38" s="131">
        <v>0</v>
      </c>
      <c r="L38" s="131">
        <v>0</v>
      </c>
      <c r="M38" s="131">
        <v>0</v>
      </c>
      <c r="N38" s="131">
        <v>0</v>
      </c>
      <c r="O38" s="131">
        <v>0</v>
      </c>
      <c r="P38" s="131">
        <v>0</v>
      </c>
      <c r="Q38" s="131">
        <v>0</v>
      </c>
      <c r="R38" s="131">
        <v>0</v>
      </c>
    </row>
    <row r="39" spans="1:18" ht="15" customHeight="1">
      <c r="A39" s="140"/>
      <c r="B39" s="140"/>
      <c r="C39" s="140"/>
      <c r="D39" s="140" t="s">
        <v>139</v>
      </c>
      <c r="E39" s="129" t="s">
        <v>140</v>
      </c>
      <c r="F39" s="136">
        <v>14060169.76</v>
      </c>
      <c r="G39" s="132">
        <v>14060169.76</v>
      </c>
      <c r="H39" s="136">
        <v>9886419.76</v>
      </c>
      <c r="I39" s="131">
        <v>4173750</v>
      </c>
      <c r="J39" s="131">
        <v>0</v>
      </c>
      <c r="K39" s="131">
        <v>0</v>
      </c>
      <c r="L39" s="131">
        <v>0</v>
      </c>
      <c r="M39" s="131">
        <v>0</v>
      </c>
      <c r="N39" s="131">
        <v>0</v>
      </c>
      <c r="O39" s="131">
        <v>0</v>
      </c>
      <c r="P39" s="131">
        <v>0</v>
      </c>
      <c r="Q39" s="131">
        <v>0</v>
      </c>
      <c r="R39" s="131">
        <v>0</v>
      </c>
    </row>
    <row r="40" spans="1:18" ht="15" customHeight="1">
      <c r="A40" s="140" t="s">
        <v>102</v>
      </c>
      <c r="B40" s="140" t="s">
        <v>106</v>
      </c>
      <c r="C40" s="140" t="s">
        <v>103</v>
      </c>
      <c r="D40" s="140" t="s">
        <v>104</v>
      </c>
      <c r="E40" s="129" t="s">
        <v>108</v>
      </c>
      <c r="F40" s="136">
        <v>14060169.76</v>
      </c>
      <c r="G40" s="132">
        <v>14060169.76</v>
      </c>
      <c r="H40" s="136">
        <v>9886419.76</v>
      </c>
      <c r="I40" s="131">
        <v>4173750</v>
      </c>
      <c r="J40" s="131">
        <v>0</v>
      </c>
      <c r="K40" s="131">
        <v>0</v>
      </c>
      <c r="L40" s="131">
        <v>0</v>
      </c>
      <c r="M40" s="131">
        <v>0</v>
      </c>
      <c r="N40" s="131">
        <v>0</v>
      </c>
      <c r="O40" s="131">
        <v>0</v>
      </c>
      <c r="P40" s="131">
        <v>0</v>
      </c>
      <c r="Q40" s="131">
        <v>0</v>
      </c>
      <c r="R40" s="131">
        <v>0</v>
      </c>
    </row>
    <row r="41" spans="1:18" ht="15" customHeight="1">
      <c r="A41" s="140"/>
      <c r="B41" s="140"/>
      <c r="C41" s="140"/>
      <c r="D41" s="140" t="s">
        <v>141</v>
      </c>
      <c r="E41" s="129" t="s">
        <v>142</v>
      </c>
      <c r="F41" s="136">
        <v>1206091.99</v>
      </c>
      <c r="G41" s="132">
        <v>1206091.99</v>
      </c>
      <c r="H41" s="136">
        <v>606091.99</v>
      </c>
      <c r="I41" s="131">
        <v>600000</v>
      </c>
      <c r="J41" s="131">
        <v>0</v>
      </c>
      <c r="K41" s="131">
        <v>0</v>
      </c>
      <c r="L41" s="131">
        <v>0</v>
      </c>
      <c r="M41" s="131">
        <v>0</v>
      </c>
      <c r="N41" s="131">
        <v>0</v>
      </c>
      <c r="O41" s="131">
        <v>0</v>
      </c>
      <c r="P41" s="131">
        <v>0</v>
      </c>
      <c r="Q41" s="131">
        <v>0</v>
      </c>
      <c r="R41" s="131">
        <v>0</v>
      </c>
    </row>
    <row r="42" spans="1:18" ht="15" customHeight="1">
      <c r="A42" s="140" t="s">
        <v>102</v>
      </c>
      <c r="B42" s="140" t="s">
        <v>106</v>
      </c>
      <c r="C42" s="140" t="s">
        <v>103</v>
      </c>
      <c r="D42" s="140" t="s">
        <v>104</v>
      </c>
      <c r="E42" s="129" t="s">
        <v>108</v>
      </c>
      <c r="F42" s="136">
        <v>1206091.99</v>
      </c>
      <c r="G42" s="132">
        <v>1206091.99</v>
      </c>
      <c r="H42" s="136">
        <v>606091.99</v>
      </c>
      <c r="I42" s="131">
        <v>600000</v>
      </c>
      <c r="J42" s="131">
        <v>0</v>
      </c>
      <c r="K42" s="131">
        <v>0</v>
      </c>
      <c r="L42" s="131">
        <v>0</v>
      </c>
      <c r="M42" s="131">
        <v>0</v>
      </c>
      <c r="N42" s="131">
        <v>0</v>
      </c>
      <c r="O42" s="131">
        <v>0</v>
      </c>
      <c r="P42" s="131">
        <v>0</v>
      </c>
      <c r="Q42" s="131">
        <v>0</v>
      </c>
      <c r="R42" s="131">
        <v>0</v>
      </c>
    </row>
    <row r="43" spans="1:18" ht="15" customHeight="1">
      <c r="A43" s="140"/>
      <c r="B43" s="140"/>
      <c r="C43" s="140"/>
      <c r="D43" s="140" t="s">
        <v>143</v>
      </c>
      <c r="E43" s="129" t="s">
        <v>144</v>
      </c>
      <c r="F43" s="136">
        <v>128330320.89</v>
      </c>
      <c r="G43" s="132">
        <v>128330320.89</v>
      </c>
      <c r="H43" s="136">
        <v>128202720.89</v>
      </c>
      <c r="I43" s="131">
        <v>127600</v>
      </c>
      <c r="J43" s="131">
        <v>0</v>
      </c>
      <c r="K43" s="131">
        <v>0</v>
      </c>
      <c r="L43" s="131">
        <v>0</v>
      </c>
      <c r="M43" s="131">
        <v>0</v>
      </c>
      <c r="N43" s="131">
        <v>0</v>
      </c>
      <c r="O43" s="131">
        <v>0</v>
      </c>
      <c r="P43" s="131">
        <v>0</v>
      </c>
      <c r="Q43" s="131">
        <v>0</v>
      </c>
      <c r="R43" s="131">
        <v>0</v>
      </c>
    </row>
    <row r="44" spans="1:18" ht="15" customHeight="1">
      <c r="A44" s="140"/>
      <c r="B44" s="140"/>
      <c r="C44" s="140"/>
      <c r="D44" s="140" t="s">
        <v>145</v>
      </c>
      <c r="E44" s="129" t="s">
        <v>146</v>
      </c>
      <c r="F44" s="136">
        <v>37415961.41</v>
      </c>
      <c r="G44" s="132">
        <v>37415961.41</v>
      </c>
      <c r="H44" s="136">
        <v>37415961.41</v>
      </c>
      <c r="I44" s="131">
        <v>0</v>
      </c>
      <c r="J44" s="131">
        <v>0</v>
      </c>
      <c r="K44" s="131">
        <v>0</v>
      </c>
      <c r="L44" s="131">
        <v>0</v>
      </c>
      <c r="M44" s="131">
        <v>0</v>
      </c>
      <c r="N44" s="131">
        <v>0</v>
      </c>
      <c r="O44" s="131">
        <v>0</v>
      </c>
      <c r="P44" s="131">
        <v>0</v>
      </c>
      <c r="Q44" s="131">
        <v>0</v>
      </c>
      <c r="R44" s="131">
        <v>0</v>
      </c>
    </row>
    <row r="45" spans="1:18" ht="15" customHeight="1">
      <c r="A45" s="140" t="s">
        <v>102</v>
      </c>
      <c r="B45" s="140" t="s">
        <v>106</v>
      </c>
      <c r="C45" s="140" t="s">
        <v>106</v>
      </c>
      <c r="D45" s="140" t="s">
        <v>104</v>
      </c>
      <c r="E45" s="129" t="s">
        <v>109</v>
      </c>
      <c r="F45" s="136">
        <v>37415961.41</v>
      </c>
      <c r="G45" s="132">
        <v>37415961.41</v>
      </c>
      <c r="H45" s="136">
        <v>37415961.41</v>
      </c>
      <c r="I45" s="131">
        <v>0</v>
      </c>
      <c r="J45" s="131">
        <v>0</v>
      </c>
      <c r="K45" s="131">
        <v>0</v>
      </c>
      <c r="L45" s="131">
        <v>0</v>
      </c>
      <c r="M45" s="131">
        <v>0</v>
      </c>
      <c r="N45" s="131">
        <v>0</v>
      </c>
      <c r="O45" s="131">
        <v>0</v>
      </c>
      <c r="P45" s="131">
        <v>0</v>
      </c>
      <c r="Q45" s="131">
        <v>0</v>
      </c>
      <c r="R45" s="131">
        <v>0</v>
      </c>
    </row>
    <row r="46" spans="1:18" ht="15" customHeight="1">
      <c r="A46" s="140"/>
      <c r="B46" s="140"/>
      <c r="C46" s="140"/>
      <c r="D46" s="140" t="s">
        <v>147</v>
      </c>
      <c r="E46" s="129" t="s">
        <v>148</v>
      </c>
      <c r="F46" s="136">
        <v>19319336.4</v>
      </c>
      <c r="G46" s="132">
        <v>19319336.4</v>
      </c>
      <c r="H46" s="136">
        <v>19309336.4</v>
      </c>
      <c r="I46" s="131">
        <v>10000</v>
      </c>
      <c r="J46" s="131">
        <v>0</v>
      </c>
      <c r="K46" s="131">
        <v>0</v>
      </c>
      <c r="L46" s="131">
        <v>0</v>
      </c>
      <c r="M46" s="131">
        <v>0</v>
      </c>
      <c r="N46" s="131">
        <v>0</v>
      </c>
      <c r="O46" s="131">
        <v>0</v>
      </c>
      <c r="P46" s="131">
        <v>0</v>
      </c>
      <c r="Q46" s="131">
        <v>0</v>
      </c>
      <c r="R46" s="131">
        <v>0</v>
      </c>
    </row>
    <row r="47" spans="1:18" ht="15" customHeight="1">
      <c r="A47" s="140" t="s">
        <v>102</v>
      </c>
      <c r="B47" s="140" t="s">
        <v>106</v>
      </c>
      <c r="C47" s="140" t="s">
        <v>106</v>
      </c>
      <c r="D47" s="140" t="s">
        <v>104</v>
      </c>
      <c r="E47" s="129" t="s">
        <v>109</v>
      </c>
      <c r="F47" s="136">
        <v>19319336.4</v>
      </c>
      <c r="G47" s="132">
        <v>19319336.4</v>
      </c>
      <c r="H47" s="136">
        <v>19309336.4</v>
      </c>
      <c r="I47" s="131">
        <v>10000</v>
      </c>
      <c r="J47" s="131">
        <v>0</v>
      </c>
      <c r="K47" s="131">
        <v>0</v>
      </c>
      <c r="L47" s="131">
        <v>0</v>
      </c>
      <c r="M47" s="131">
        <v>0</v>
      </c>
      <c r="N47" s="131">
        <v>0</v>
      </c>
      <c r="O47" s="131">
        <v>0</v>
      </c>
      <c r="P47" s="131">
        <v>0</v>
      </c>
      <c r="Q47" s="131">
        <v>0</v>
      </c>
      <c r="R47" s="131">
        <v>0</v>
      </c>
    </row>
    <row r="48" spans="1:18" ht="15" customHeight="1">
      <c r="A48" s="140"/>
      <c r="B48" s="140"/>
      <c r="C48" s="140"/>
      <c r="D48" s="140" t="s">
        <v>149</v>
      </c>
      <c r="E48" s="129" t="s">
        <v>150</v>
      </c>
      <c r="F48" s="136">
        <v>16395081.22</v>
      </c>
      <c r="G48" s="132">
        <v>16395081.22</v>
      </c>
      <c r="H48" s="136">
        <v>16395081.22</v>
      </c>
      <c r="I48" s="131">
        <v>0</v>
      </c>
      <c r="J48" s="131">
        <v>0</v>
      </c>
      <c r="K48" s="131">
        <v>0</v>
      </c>
      <c r="L48" s="131">
        <v>0</v>
      </c>
      <c r="M48" s="131">
        <v>0</v>
      </c>
      <c r="N48" s="131">
        <v>0</v>
      </c>
      <c r="O48" s="131">
        <v>0</v>
      </c>
      <c r="P48" s="131">
        <v>0</v>
      </c>
      <c r="Q48" s="131">
        <v>0</v>
      </c>
      <c r="R48" s="131">
        <v>0</v>
      </c>
    </row>
    <row r="49" spans="1:18" ht="15" customHeight="1">
      <c r="A49" s="140" t="s">
        <v>102</v>
      </c>
      <c r="B49" s="140" t="s">
        <v>106</v>
      </c>
      <c r="C49" s="140" t="s">
        <v>106</v>
      </c>
      <c r="D49" s="140" t="s">
        <v>104</v>
      </c>
      <c r="E49" s="129" t="s">
        <v>109</v>
      </c>
      <c r="F49" s="136">
        <v>16395081.22</v>
      </c>
      <c r="G49" s="132">
        <v>16395081.22</v>
      </c>
      <c r="H49" s="136">
        <v>16395081.22</v>
      </c>
      <c r="I49" s="131">
        <v>0</v>
      </c>
      <c r="J49" s="131">
        <v>0</v>
      </c>
      <c r="K49" s="131">
        <v>0</v>
      </c>
      <c r="L49" s="131">
        <v>0</v>
      </c>
      <c r="M49" s="131">
        <v>0</v>
      </c>
      <c r="N49" s="131">
        <v>0</v>
      </c>
      <c r="O49" s="131">
        <v>0</v>
      </c>
      <c r="P49" s="131">
        <v>0</v>
      </c>
      <c r="Q49" s="131">
        <v>0</v>
      </c>
      <c r="R49" s="131">
        <v>0</v>
      </c>
    </row>
    <row r="50" spans="1:18" ht="15" customHeight="1">
      <c r="A50" s="140"/>
      <c r="B50" s="140"/>
      <c r="C50" s="140"/>
      <c r="D50" s="140" t="s">
        <v>151</v>
      </c>
      <c r="E50" s="129" t="s">
        <v>152</v>
      </c>
      <c r="F50" s="136">
        <v>7296835.46</v>
      </c>
      <c r="G50" s="132">
        <v>7296835.46</v>
      </c>
      <c r="H50" s="136">
        <v>7296835.46</v>
      </c>
      <c r="I50" s="131">
        <v>0</v>
      </c>
      <c r="J50" s="131">
        <v>0</v>
      </c>
      <c r="K50" s="131">
        <v>0</v>
      </c>
      <c r="L50" s="131">
        <v>0</v>
      </c>
      <c r="M50" s="131">
        <v>0</v>
      </c>
      <c r="N50" s="131">
        <v>0</v>
      </c>
      <c r="O50" s="131">
        <v>0</v>
      </c>
      <c r="P50" s="131">
        <v>0</v>
      </c>
      <c r="Q50" s="131">
        <v>0</v>
      </c>
      <c r="R50" s="131">
        <v>0</v>
      </c>
    </row>
    <row r="51" spans="1:18" ht="15" customHeight="1">
      <c r="A51" s="140" t="s">
        <v>102</v>
      </c>
      <c r="B51" s="140" t="s">
        <v>106</v>
      </c>
      <c r="C51" s="140" t="s">
        <v>106</v>
      </c>
      <c r="D51" s="140" t="s">
        <v>104</v>
      </c>
      <c r="E51" s="129" t="s">
        <v>109</v>
      </c>
      <c r="F51" s="136">
        <v>7296835.46</v>
      </c>
      <c r="G51" s="132">
        <v>7296835.46</v>
      </c>
      <c r="H51" s="136">
        <v>7296835.46</v>
      </c>
      <c r="I51" s="131">
        <v>0</v>
      </c>
      <c r="J51" s="131">
        <v>0</v>
      </c>
      <c r="K51" s="131">
        <v>0</v>
      </c>
      <c r="L51" s="131">
        <v>0</v>
      </c>
      <c r="M51" s="131">
        <v>0</v>
      </c>
      <c r="N51" s="131">
        <v>0</v>
      </c>
      <c r="O51" s="131">
        <v>0</v>
      </c>
      <c r="P51" s="131">
        <v>0</v>
      </c>
      <c r="Q51" s="131">
        <v>0</v>
      </c>
      <c r="R51" s="131">
        <v>0</v>
      </c>
    </row>
    <row r="52" spans="1:18" ht="15" customHeight="1">
      <c r="A52" s="140"/>
      <c r="B52" s="140"/>
      <c r="C52" s="140"/>
      <c r="D52" s="140" t="s">
        <v>153</v>
      </c>
      <c r="E52" s="129" t="s">
        <v>154</v>
      </c>
      <c r="F52" s="136">
        <v>11127114.41</v>
      </c>
      <c r="G52" s="132">
        <v>11127114.41</v>
      </c>
      <c r="H52" s="136">
        <v>11127114.41</v>
      </c>
      <c r="I52" s="131">
        <v>0</v>
      </c>
      <c r="J52" s="131">
        <v>0</v>
      </c>
      <c r="K52" s="131">
        <v>0</v>
      </c>
      <c r="L52" s="131">
        <v>0</v>
      </c>
      <c r="M52" s="131">
        <v>0</v>
      </c>
      <c r="N52" s="131">
        <v>0</v>
      </c>
      <c r="O52" s="131">
        <v>0</v>
      </c>
      <c r="P52" s="131">
        <v>0</v>
      </c>
      <c r="Q52" s="131">
        <v>0</v>
      </c>
      <c r="R52" s="131">
        <v>0</v>
      </c>
    </row>
    <row r="53" spans="1:18" ht="15" customHeight="1">
      <c r="A53" s="140" t="s">
        <v>102</v>
      </c>
      <c r="B53" s="140" t="s">
        <v>106</v>
      </c>
      <c r="C53" s="140" t="s">
        <v>106</v>
      </c>
      <c r="D53" s="140" t="s">
        <v>104</v>
      </c>
      <c r="E53" s="129" t="s">
        <v>109</v>
      </c>
      <c r="F53" s="136">
        <v>11127114.41</v>
      </c>
      <c r="G53" s="132">
        <v>11127114.41</v>
      </c>
      <c r="H53" s="136">
        <v>11127114.41</v>
      </c>
      <c r="I53" s="131">
        <v>0</v>
      </c>
      <c r="J53" s="131">
        <v>0</v>
      </c>
      <c r="K53" s="131">
        <v>0</v>
      </c>
      <c r="L53" s="131">
        <v>0</v>
      </c>
      <c r="M53" s="131">
        <v>0</v>
      </c>
      <c r="N53" s="131">
        <v>0</v>
      </c>
      <c r="O53" s="131">
        <v>0</v>
      </c>
      <c r="P53" s="131">
        <v>0</v>
      </c>
      <c r="Q53" s="131">
        <v>0</v>
      </c>
      <c r="R53" s="131">
        <v>0</v>
      </c>
    </row>
    <row r="54" spans="1:18" ht="15" customHeight="1">
      <c r="A54" s="140"/>
      <c r="B54" s="140"/>
      <c r="C54" s="140"/>
      <c r="D54" s="140" t="s">
        <v>155</v>
      </c>
      <c r="E54" s="129" t="s">
        <v>156</v>
      </c>
      <c r="F54" s="136">
        <v>19423895.04</v>
      </c>
      <c r="G54" s="132">
        <v>19423895.04</v>
      </c>
      <c r="H54" s="136">
        <v>19423895.04</v>
      </c>
      <c r="I54" s="131">
        <v>0</v>
      </c>
      <c r="J54" s="131">
        <v>0</v>
      </c>
      <c r="K54" s="131">
        <v>0</v>
      </c>
      <c r="L54" s="131">
        <v>0</v>
      </c>
      <c r="M54" s="131">
        <v>0</v>
      </c>
      <c r="N54" s="131">
        <v>0</v>
      </c>
      <c r="O54" s="131">
        <v>0</v>
      </c>
      <c r="P54" s="131">
        <v>0</v>
      </c>
      <c r="Q54" s="131">
        <v>0</v>
      </c>
      <c r="R54" s="131">
        <v>0</v>
      </c>
    </row>
    <row r="55" spans="1:18" ht="15" customHeight="1">
      <c r="A55" s="140" t="s">
        <v>102</v>
      </c>
      <c r="B55" s="140" t="s">
        <v>106</v>
      </c>
      <c r="C55" s="140" t="s">
        <v>106</v>
      </c>
      <c r="D55" s="140" t="s">
        <v>104</v>
      </c>
      <c r="E55" s="129" t="s">
        <v>109</v>
      </c>
      <c r="F55" s="136">
        <v>19423895.04</v>
      </c>
      <c r="G55" s="132">
        <v>19423895.04</v>
      </c>
      <c r="H55" s="136">
        <v>19423895.04</v>
      </c>
      <c r="I55" s="131">
        <v>0</v>
      </c>
      <c r="J55" s="131">
        <v>0</v>
      </c>
      <c r="K55" s="131">
        <v>0</v>
      </c>
      <c r="L55" s="131">
        <v>0</v>
      </c>
      <c r="M55" s="131">
        <v>0</v>
      </c>
      <c r="N55" s="131">
        <v>0</v>
      </c>
      <c r="O55" s="131">
        <v>0</v>
      </c>
      <c r="P55" s="131">
        <v>0</v>
      </c>
      <c r="Q55" s="131">
        <v>0</v>
      </c>
      <c r="R55" s="131">
        <v>0</v>
      </c>
    </row>
    <row r="56" spans="1:18" ht="15" customHeight="1">
      <c r="A56" s="140"/>
      <c r="B56" s="140"/>
      <c r="C56" s="140"/>
      <c r="D56" s="140" t="s">
        <v>157</v>
      </c>
      <c r="E56" s="129" t="s">
        <v>158</v>
      </c>
      <c r="F56" s="136">
        <v>9126031.44</v>
      </c>
      <c r="G56" s="132">
        <v>9126031.44</v>
      </c>
      <c r="H56" s="136">
        <v>9008431.44</v>
      </c>
      <c r="I56" s="131">
        <v>117600</v>
      </c>
      <c r="J56" s="131">
        <v>0</v>
      </c>
      <c r="K56" s="131">
        <v>0</v>
      </c>
      <c r="L56" s="131">
        <v>0</v>
      </c>
      <c r="M56" s="131">
        <v>0</v>
      </c>
      <c r="N56" s="131">
        <v>0</v>
      </c>
      <c r="O56" s="131">
        <v>0</v>
      </c>
      <c r="P56" s="131">
        <v>0</v>
      </c>
      <c r="Q56" s="131">
        <v>0</v>
      </c>
      <c r="R56" s="131">
        <v>0</v>
      </c>
    </row>
    <row r="57" spans="1:18" ht="15" customHeight="1">
      <c r="A57" s="140" t="s">
        <v>102</v>
      </c>
      <c r="B57" s="140" t="s">
        <v>106</v>
      </c>
      <c r="C57" s="140" t="s">
        <v>103</v>
      </c>
      <c r="D57" s="140" t="s">
        <v>104</v>
      </c>
      <c r="E57" s="129" t="s">
        <v>108</v>
      </c>
      <c r="F57" s="136">
        <v>117600</v>
      </c>
      <c r="G57" s="132">
        <v>117600</v>
      </c>
      <c r="H57" s="136">
        <v>0</v>
      </c>
      <c r="I57" s="131">
        <v>117600</v>
      </c>
      <c r="J57" s="131">
        <v>0</v>
      </c>
      <c r="K57" s="131">
        <v>0</v>
      </c>
      <c r="L57" s="131">
        <v>0</v>
      </c>
      <c r="M57" s="131">
        <v>0</v>
      </c>
      <c r="N57" s="131">
        <v>0</v>
      </c>
      <c r="O57" s="131">
        <v>0</v>
      </c>
      <c r="P57" s="131">
        <v>0</v>
      </c>
      <c r="Q57" s="131">
        <v>0</v>
      </c>
      <c r="R57" s="131">
        <v>0</v>
      </c>
    </row>
    <row r="58" spans="1:18" ht="15" customHeight="1">
      <c r="A58" s="140" t="s">
        <v>102</v>
      </c>
      <c r="B58" s="140" t="s">
        <v>106</v>
      </c>
      <c r="C58" s="140" t="s">
        <v>106</v>
      </c>
      <c r="D58" s="140" t="s">
        <v>104</v>
      </c>
      <c r="E58" s="129" t="s">
        <v>109</v>
      </c>
      <c r="F58" s="136">
        <v>9008431.44</v>
      </c>
      <c r="G58" s="132">
        <v>9008431.44</v>
      </c>
      <c r="H58" s="136">
        <v>9008431.44</v>
      </c>
      <c r="I58" s="131">
        <v>0</v>
      </c>
      <c r="J58" s="131">
        <v>0</v>
      </c>
      <c r="K58" s="131">
        <v>0</v>
      </c>
      <c r="L58" s="131">
        <v>0</v>
      </c>
      <c r="M58" s="131">
        <v>0</v>
      </c>
      <c r="N58" s="131">
        <v>0</v>
      </c>
      <c r="O58" s="131">
        <v>0</v>
      </c>
      <c r="P58" s="131">
        <v>0</v>
      </c>
      <c r="Q58" s="131">
        <v>0</v>
      </c>
      <c r="R58" s="131">
        <v>0</v>
      </c>
    </row>
    <row r="59" spans="1:18" ht="15" customHeight="1">
      <c r="A59" s="140"/>
      <c r="B59" s="140"/>
      <c r="C59" s="140"/>
      <c r="D59" s="140" t="s">
        <v>159</v>
      </c>
      <c r="E59" s="129" t="s">
        <v>160</v>
      </c>
      <c r="F59" s="136">
        <v>3945848.63</v>
      </c>
      <c r="G59" s="132">
        <v>3945848.63</v>
      </c>
      <c r="H59" s="136">
        <v>3945848.63</v>
      </c>
      <c r="I59" s="131">
        <v>0</v>
      </c>
      <c r="J59" s="131">
        <v>0</v>
      </c>
      <c r="K59" s="131">
        <v>0</v>
      </c>
      <c r="L59" s="131">
        <v>0</v>
      </c>
      <c r="M59" s="131">
        <v>0</v>
      </c>
      <c r="N59" s="131">
        <v>0</v>
      </c>
      <c r="O59" s="131">
        <v>0</v>
      </c>
      <c r="P59" s="131">
        <v>0</v>
      </c>
      <c r="Q59" s="131">
        <v>0</v>
      </c>
      <c r="R59" s="131">
        <v>0</v>
      </c>
    </row>
    <row r="60" spans="1:18" ht="15" customHeight="1">
      <c r="A60" s="140" t="s">
        <v>102</v>
      </c>
      <c r="B60" s="140" t="s">
        <v>106</v>
      </c>
      <c r="C60" s="140" t="s">
        <v>106</v>
      </c>
      <c r="D60" s="140" t="s">
        <v>104</v>
      </c>
      <c r="E60" s="129" t="s">
        <v>109</v>
      </c>
      <c r="F60" s="136">
        <v>3945848.63</v>
      </c>
      <c r="G60" s="132">
        <v>3945848.63</v>
      </c>
      <c r="H60" s="136">
        <v>3945848.63</v>
      </c>
      <c r="I60" s="131">
        <v>0</v>
      </c>
      <c r="J60" s="131">
        <v>0</v>
      </c>
      <c r="K60" s="131">
        <v>0</v>
      </c>
      <c r="L60" s="131">
        <v>0</v>
      </c>
      <c r="M60" s="131">
        <v>0</v>
      </c>
      <c r="N60" s="131">
        <v>0</v>
      </c>
      <c r="O60" s="131">
        <v>0</v>
      </c>
      <c r="P60" s="131">
        <v>0</v>
      </c>
      <c r="Q60" s="131">
        <v>0</v>
      </c>
      <c r="R60" s="131">
        <v>0</v>
      </c>
    </row>
    <row r="61" spans="1:18" ht="15" customHeight="1">
      <c r="A61" s="140"/>
      <c r="B61" s="140"/>
      <c r="C61" s="140"/>
      <c r="D61" s="140" t="s">
        <v>161</v>
      </c>
      <c r="E61" s="129" t="s">
        <v>162</v>
      </c>
      <c r="F61" s="136">
        <v>3198312.64</v>
      </c>
      <c r="G61" s="132">
        <v>3198312.64</v>
      </c>
      <c r="H61" s="136">
        <v>3198312.64</v>
      </c>
      <c r="I61" s="131">
        <v>0</v>
      </c>
      <c r="J61" s="131">
        <v>0</v>
      </c>
      <c r="K61" s="131">
        <v>0</v>
      </c>
      <c r="L61" s="131">
        <v>0</v>
      </c>
      <c r="M61" s="131">
        <v>0</v>
      </c>
      <c r="N61" s="131">
        <v>0</v>
      </c>
      <c r="O61" s="131">
        <v>0</v>
      </c>
      <c r="P61" s="131">
        <v>0</v>
      </c>
      <c r="Q61" s="131">
        <v>0</v>
      </c>
      <c r="R61" s="131">
        <v>0</v>
      </c>
    </row>
    <row r="62" spans="1:18" ht="15" customHeight="1">
      <c r="A62" s="140" t="s">
        <v>102</v>
      </c>
      <c r="B62" s="140" t="s">
        <v>106</v>
      </c>
      <c r="C62" s="140" t="s">
        <v>106</v>
      </c>
      <c r="D62" s="140" t="s">
        <v>104</v>
      </c>
      <c r="E62" s="129" t="s">
        <v>109</v>
      </c>
      <c r="F62" s="136">
        <v>3198312.64</v>
      </c>
      <c r="G62" s="132">
        <v>3198312.64</v>
      </c>
      <c r="H62" s="136">
        <v>3198312.64</v>
      </c>
      <c r="I62" s="131">
        <v>0</v>
      </c>
      <c r="J62" s="131">
        <v>0</v>
      </c>
      <c r="K62" s="131">
        <v>0</v>
      </c>
      <c r="L62" s="131">
        <v>0</v>
      </c>
      <c r="M62" s="131">
        <v>0</v>
      </c>
      <c r="N62" s="131">
        <v>0</v>
      </c>
      <c r="O62" s="131">
        <v>0</v>
      </c>
      <c r="P62" s="131">
        <v>0</v>
      </c>
      <c r="Q62" s="131">
        <v>0</v>
      </c>
      <c r="R62" s="131">
        <v>0</v>
      </c>
    </row>
    <row r="63" spans="1:18" ht="15" customHeight="1">
      <c r="A63" s="140"/>
      <c r="B63" s="140"/>
      <c r="C63" s="140"/>
      <c r="D63" s="140" t="s">
        <v>163</v>
      </c>
      <c r="E63" s="129" t="s">
        <v>164</v>
      </c>
      <c r="F63" s="136">
        <v>1081904.24</v>
      </c>
      <c r="G63" s="132">
        <v>1081904.24</v>
      </c>
      <c r="H63" s="136">
        <v>1081904.24</v>
      </c>
      <c r="I63" s="131">
        <v>0</v>
      </c>
      <c r="J63" s="131">
        <v>0</v>
      </c>
      <c r="K63" s="131">
        <v>0</v>
      </c>
      <c r="L63" s="131">
        <v>0</v>
      </c>
      <c r="M63" s="131">
        <v>0</v>
      </c>
      <c r="N63" s="131">
        <v>0</v>
      </c>
      <c r="O63" s="131">
        <v>0</v>
      </c>
      <c r="P63" s="131">
        <v>0</v>
      </c>
      <c r="Q63" s="131">
        <v>0</v>
      </c>
      <c r="R63" s="131">
        <v>0</v>
      </c>
    </row>
    <row r="64" spans="1:18" ht="15" customHeight="1">
      <c r="A64" s="140" t="s">
        <v>102</v>
      </c>
      <c r="B64" s="140" t="s">
        <v>106</v>
      </c>
      <c r="C64" s="140" t="s">
        <v>106</v>
      </c>
      <c r="D64" s="140" t="s">
        <v>104</v>
      </c>
      <c r="E64" s="129" t="s">
        <v>109</v>
      </c>
      <c r="F64" s="136">
        <v>1081904.24</v>
      </c>
      <c r="G64" s="132">
        <v>1081904.24</v>
      </c>
      <c r="H64" s="136">
        <v>1081904.24</v>
      </c>
      <c r="I64" s="131">
        <v>0</v>
      </c>
      <c r="J64" s="131">
        <v>0</v>
      </c>
      <c r="K64" s="131">
        <v>0</v>
      </c>
      <c r="L64" s="131">
        <v>0</v>
      </c>
      <c r="M64" s="131">
        <v>0</v>
      </c>
      <c r="N64" s="131">
        <v>0</v>
      </c>
      <c r="O64" s="131">
        <v>0</v>
      </c>
      <c r="P64" s="131">
        <v>0</v>
      </c>
      <c r="Q64" s="131">
        <v>0</v>
      </c>
      <c r="R64" s="131">
        <v>0</v>
      </c>
    </row>
    <row r="65" spans="1:18" ht="15" customHeight="1">
      <c r="A65" s="140"/>
      <c r="B65" s="140"/>
      <c r="C65" s="140"/>
      <c r="D65" s="140" t="s">
        <v>102</v>
      </c>
      <c r="E65" s="129" t="s">
        <v>165</v>
      </c>
      <c r="F65" s="136">
        <v>112013468.59</v>
      </c>
      <c r="G65" s="132">
        <v>110830968.59</v>
      </c>
      <c r="H65" s="136">
        <v>110680968.59</v>
      </c>
      <c r="I65" s="131">
        <v>150000</v>
      </c>
      <c r="J65" s="131">
        <v>0</v>
      </c>
      <c r="K65" s="131">
        <v>0</v>
      </c>
      <c r="L65" s="131">
        <v>1182500</v>
      </c>
      <c r="M65" s="131">
        <v>1182500</v>
      </c>
      <c r="N65" s="131">
        <v>0</v>
      </c>
      <c r="O65" s="131">
        <v>0</v>
      </c>
      <c r="P65" s="131">
        <v>0</v>
      </c>
      <c r="Q65" s="131">
        <v>0</v>
      </c>
      <c r="R65" s="131">
        <v>0</v>
      </c>
    </row>
    <row r="66" spans="1:18" ht="15" customHeight="1">
      <c r="A66" s="140"/>
      <c r="B66" s="140"/>
      <c r="C66" s="140"/>
      <c r="D66" s="140" t="s">
        <v>166</v>
      </c>
      <c r="E66" s="129" t="s">
        <v>167</v>
      </c>
      <c r="F66" s="136">
        <v>33246311.07</v>
      </c>
      <c r="G66" s="132">
        <v>32846311.07</v>
      </c>
      <c r="H66" s="136">
        <v>32696311.07</v>
      </c>
      <c r="I66" s="131">
        <v>150000</v>
      </c>
      <c r="J66" s="131">
        <v>0</v>
      </c>
      <c r="K66" s="131">
        <v>0</v>
      </c>
      <c r="L66" s="131">
        <v>400000</v>
      </c>
      <c r="M66" s="131">
        <v>400000</v>
      </c>
      <c r="N66" s="131">
        <v>0</v>
      </c>
      <c r="O66" s="131">
        <v>0</v>
      </c>
      <c r="P66" s="131">
        <v>0</v>
      </c>
      <c r="Q66" s="131">
        <v>0</v>
      </c>
      <c r="R66" s="131">
        <v>0</v>
      </c>
    </row>
    <row r="67" spans="1:18" ht="15" customHeight="1">
      <c r="A67" s="140" t="s">
        <v>102</v>
      </c>
      <c r="B67" s="140" t="s">
        <v>106</v>
      </c>
      <c r="C67" s="140" t="s">
        <v>110</v>
      </c>
      <c r="D67" s="140" t="s">
        <v>104</v>
      </c>
      <c r="E67" s="129" t="s">
        <v>111</v>
      </c>
      <c r="F67" s="136">
        <v>33246311.07</v>
      </c>
      <c r="G67" s="132">
        <v>32846311.07</v>
      </c>
      <c r="H67" s="136">
        <v>32696311.07</v>
      </c>
      <c r="I67" s="131">
        <v>150000</v>
      </c>
      <c r="J67" s="131">
        <v>0</v>
      </c>
      <c r="K67" s="131">
        <v>0</v>
      </c>
      <c r="L67" s="131">
        <v>400000</v>
      </c>
      <c r="M67" s="131">
        <v>400000</v>
      </c>
      <c r="N67" s="131">
        <v>0</v>
      </c>
      <c r="O67" s="131">
        <v>0</v>
      </c>
      <c r="P67" s="131">
        <v>0</v>
      </c>
      <c r="Q67" s="131">
        <v>0</v>
      </c>
      <c r="R67" s="131">
        <v>0</v>
      </c>
    </row>
    <row r="68" spans="1:18" ht="15" customHeight="1">
      <c r="A68" s="140"/>
      <c r="B68" s="140"/>
      <c r="C68" s="140"/>
      <c r="D68" s="140" t="s">
        <v>168</v>
      </c>
      <c r="E68" s="129" t="s">
        <v>169</v>
      </c>
      <c r="F68" s="136">
        <v>18409555.38</v>
      </c>
      <c r="G68" s="132">
        <v>18347055.38</v>
      </c>
      <c r="H68" s="136">
        <v>18347055.38</v>
      </c>
      <c r="I68" s="131">
        <v>0</v>
      </c>
      <c r="J68" s="131">
        <v>0</v>
      </c>
      <c r="K68" s="131">
        <v>0</v>
      </c>
      <c r="L68" s="131">
        <v>62500</v>
      </c>
      <c r="M68" s="131">
        <v>62500</v>
      </c>
      <c r="N68" s="131">
        <v>0</v>
      </c>
      <c r="O68" s="131">
        <v>0</v>
      </c>
      <c r="P68" s="131">
        <v>0</v>
      </c>
      <c r="Q68" s="131">
        <v>0</v>
      </c>
      <c r="R68" s="131">
        <v>0</v>
      </c>
    </row>
    <row r="69" spans="1:18" ht="15" customHeight="1">
      <c r="A69" s="140" t="s">
        <v>102</v>
      </c>
      <c r="B69" s="140" t="s">
        <v>106</v>
      </c>
      <c r="C69" s="140" t="s">
        <v>110</v>
      </c>
      <c r="D69" s="140" t="s">
        <v>104</v>
      </c>
      <c r="E69" s="129" t="s">
        <v>111</v>
      </c>
      <c r="F69" s="136">
        <v>18409555.38</v>
      </c>
      <c r="G69" s="132">
        <v>18347055.38</v>
      </c>
      <c r="H69" s="136">
        <v>18347055.38</v>
      </c>
      <c r="I69" s="131">
        <v>0</v>
      </c>
      <c r="J69" s="131">
        <v>0</v>
      </c>
      <c r="K69" s="131">
        <v>0</v>
      </c>
      <c r="L69" s="131">
        <v>62500</v>
      </c>
      <c r="M69" s="131">
        <v>62500</v>
      </c>
      <c r="N69" s="131">
        <v>0</v>
      </c>
      <c r="O69" s="131">
        <v>0</v>
      </c>
      <c r="P69" s="131">
        <v>0</v>
      </c>
      <c r="Q69" s="131">
        <v>0</v>
      </c>
      <c r="R69" s="131">
        <v>0</v>
      </c>
    </row>
    <row r="70" spans="1:18" ht="15" customHeight="1">
      <c r="A70" s="140"/>
      <c r="B70" s="140"/>
      <c r="C70" s="140"/>
      <c r="D70" s="140" t="s">
        <v>170</v>
      </c>
      <c r="E70" s="129" t="s">
        <v>171</v>
      </c>
      <c r="F70" s="136">
        <v>12234985.61</v>
      </c>
      <c r="G70" s="132">
        <v>12234985.61</v>
      </c>
      <c r="H70" s="136">
        <v>12234985.61</v>
      </c>
      <c r="I70" s="131">
        <v>0</v>
      </c>
      <c r="J70" s="131">
        <v>0</v>
      </c>
      <c r="K70" s="131">
        <v>0</v>
      </c>
      <c r="L70" s="131">
        <v>0</v>
      </c>
      <c r="M70" s="131">
        <v>0</v>
      </c>
      <c r="N70" s="131">
        <v>0</v>
      </c>
      <c r="O70" s="131">
        <v>0</v>
      </c>
      <c r="P70" s="131">
        <v>0</v>
      </c>
      <c r="Q70" s="131">
        <v>0</v>
      </c>
      <c r="R70" s="131">
        <v>0</v>
      </c>
    </row>
    <row r="71" spans="1:18" ht="15" customHeight="1">
      <c r="A71" s="140" t="s">
        <v>102</v>
      </c>
      <c r="B71" s="140" t="s">
        <v>106</v>
      </c>
      <c r="C71" s="140" t="s">
        <v>110</v>
      </c>
      <c r="D71" s="140" t="s">
        <v>104</v>
      </c>
      <c r="E71" s="129" t="s">
        <v>111</v>
      </c>
      <c r="F71" s="136">
        <v>12234985.61</v>
      </c>
      <c r="G71" s="132">
        <v>12234985.61</v>
      </c>
      <c r="H71" s="136">
        <v>12234985.61</v>
      </c>
      <c r="I71" s="131">
        <v>0</v>
      </c>
      <c r="J71" s="131">
        <v>0</v>
      </c>
      <c r="K71" s="131">
        <v>0</v>
      </c>
      <c r="L71" s="131">
        <v>0</v>
      </c>
      <c r="M71" s="131">
        <v>0</v>
      </c>
      <c r="N71" s="131">
        <v>0</v>
      </c>
      <c r="O71" s="131">
        <v>0</v>
      </c>
      <c r="P71" s="131">
        <v>0</v>
      </c>
      <c r="Q71" s="131">
        <v>0</v>
      </c>
      <c r="R71" s="131">
        <v>0</v>
      </c>
    </row>
    <row r="72" spans="1:18" ht="15" customHeight="1">
      <c r="A72" s="140"/>
      <c r="B72" s="140"/>
      <c r="C72" s="140"/>
      <c r="D72" s="140" t="s">
        <v>172</v>
      </c>
      <c r="E72" s="129" t="s">
        <v>173</v>
      </c>
      <c r="F72" s="136">
        <v>25475999.22</v>
      </c>
      <c r="G72" s="132">
        <v>25295999.22</v>
      </c>
      <c r="H72" s="136">
        <v>25295999.22</v>
      </c>
      <c r="I72" s="131">
        <v>0</v>
      </c>
      <c r="J72" s="131">
        <v>0</v>
      </c>
      <c r="K72" s="131">
        <v>0</v>
      </c>
      <c r="L72" s="131">
        <v>180000</v>
      </c>
      <c r="M72" s="131">
        <v>180000</v>
      </c>
      <c r="N72" s="131">
        <v>0</v>
      </c>
      <c r="O72" s="131">
        <v>0</v>
      </c>
      <c r="P72" s="131">
        <v>0</v>
      </c>
      <c r="Q72" s="131">
        <v>0</v>
      </c>
      <c r="R72" s="131">
        <v>0</v>
      </c>
    </row>
    <row r="73" spans="1:18" ht="15" customHeight="1">
      <c r="A73" s="140" t="s">
        <v>102</v>
      </c>
      <c r="B73" s="140" t="s">
        <v>106</v>
      </c>
      <c r="C73" s="140" t="s">
        <v>110</v>
      </c>
      <c r="D73" s="140" t="s">
        <v>104</v>
      </c>
      <c r="E73" s="129" t="s">
        <v>111</v>
      </c>
      <c r="F73" s="136">
        <v>25475999.22</v>
      </c>
      <c r="G73" s="132">
        <v>25295999.22</v>
      </c>
      <c r="H73" s="136">
        <v>25295999.22</v>
      </c>
      <c r="I73" s="131">
        <v>0</v>
      </c>
      <c r="J73" s="131">
        <v>0</v>
      </c>
      <c r="K73" s="131">
        <v>0</v>
      </c>
      <c r="L73" s="131">
        <v>180000</v>
      </c>
      <c r="M73" s="131">
        <v>180000</v>
      </c>
      <c r="N73" s="131">
        <v>0</v>
      </c>
      <c r="O73" s="131">
        <v>0</v>
      </c>
      <c r="P73" s="131">
        <v>0</v>
      </c>
      <c r="Q73" s="131">
        <v>0</v>
      </c>
      <c r="R73" s="131">
        <v>0</v>
      </c>
    </row>
    <row r="74" spans="1:18" ht="15" customHeight="1">
      <c r="A74" s="140"/>
      <c r="B74" s="140"/>
      <c r="C74" s="140"/>
      <c r="D74" s="140" t="s">
        <v>174</v>
      </c>
      <c r="E74" s="129" t="s">
        <v>175</v>
      </c>
      <c r="F74" s="136">
        <v>4396816.38</v>
      </c>
      <c r="G74" s="132">
        <v>4206816.38</v>
      </c>
      <c r="H74" s="136">
        <v>4206816.38</v>
      </c>
      <c r="I74" s="131">
        <v>0</v>
      </c>
      <c r="J74" s="131">
        <v>0</v>
      </c>
      <c r="K74" s="131">
        <v>0</v>
      </c>
      <c r="L74" s="131">
        <v>190000</v>
      </c>
      <c r="M74" s="131">
        <v>190000</v>
      </c>
      <c r="N74" s="131">
        <v>0</v>
      </c>
      <c r="O74" s="131">
        <v>0</v>
      </c>
      <c r="P74" s="131">
        <v>0</v>
      </c>
      <c r="Q74" s="131">
        <v>0</v>
      </c>
      <c r="R74" s="131">
        <v>0</v>
      </c>
    </row>
    <row r="75" spans="1:18" ht="15" customHeight="1">
      <c r="A75" s="140" t="s">
        <v>102</v>
      </c>
      <c r="B75" s="140" t="s">
        <v>106</v>
      </c>
      <c r="C75" s="140" t="s">
        <v>110</v>
      </c>
      <c r="D75" s="140" t="s">
        <v>104</v>
      </c>
      <c r="E75" s="129" t="s">
        <v>111</v>
      </c>
      <c r="F75" s="136">
        <v>4396816.38</v>
      </c>
      <c r="G75" s="132">
        <v>4206816.38</v>
      </c>
      <c r="H75" s="136">
        <v>4206816.38</v>
      </c>
      <c r="I75" s="131">
        <v>0</v>
      </c>
      <c r="J75" s="131">
        <v>0</v>
      </c>
      <c r="K75" s="131">
        <v>0</v>
      </c>
      <c r="L75" s="131">
        <v>190000</v>
      </c>
      <c r="M75" s="131">
        <v>190000</v>
      </c>
      <c r="N75" s="131">
        <v>0</v>
      </c>
      <c r="O75" s="131">
        <v>0</v>
      </c>
      <c r="P75" s="131">
        <v>0</v>
      </c>
      <c r="Q75" s="131">
        <v>0</v>
      </c>
      <c r="R75" s="131">
        <v>0</v>
      </c>
    </row>
    <row r="76" spans="1:18" ht="15" customHeight="1">
      <c r="A76" s="140"/>
      <c r="B76" s="140"/>
      <c r="C76" s="140"/>
      <c r="D76" s="140" t="s">
        <v>176</v>
      </c>
      <c r="E76" s="129" t="s">
        <v>177</v>
      </c>
      <c r="F76" s="136">
        <v>12101697.25</v>
      </c>
      <c r="G76" s="132">
        <v>12101697.25</v>
      </c>
      <c r="H76" s="136">
        <v>12101697.25</v>
      </c>
      <c r="I76" s="131">
        <v>0</v>
      </c>
      <c r="J76" s="131">
        <v>0</v>
      </c>
      <c r="K76" s="131">
        <v>0</v>
      </c>
      <c r="L76" s="131">
        <v>0</v>
      </c>
      <c r="M76" s="131">
        <v>0</v>
      </c>
      <c r="N76" s="131">
        <v>0</v>
      </c>
      <c r="O76" s="131">
        <v>0</v>
      </c>
      <c r="P76" s="131">
        <v>0</v>
      </c>
      <c r="Q76" s="131">
        <v>0</v>
      </c>
      <c r="R76" s="131">
        <v>0</v>
      </c>
    </row>
    <row r="77" spans="1:18" ht="15" customHeight="1">
      <c r="A77" s="140" t="s">
        <v>102</v>
      </c>
      <c r="B77" s="140" t="s">
        <v>106</v>
      </c>
      <c r="C77" s="140" t="s">
        <v>110</v>
      </c>
      <c r="D77" s="140" t="s">
        <v>104</v>
      </c>
      <c r="E77" s="129" t="s">
        <v>111</v>
      </c>
      <c r="F77" s="136">
        <v>12101697.25</v>
      </c>
      <c r="G77" s="132">
        <v>12101697.25</v>
      </c>
      <c r="H77" s="136">
        <v>12101697.25</v>
      </c>
      <c r="I77" s="131">
        <v>0</v>
      </c>
      <c r="J77" s="131">
        <v>0</v>
      </c>
      <c r="K77" s="131">
        <v>0</v>
      </c>
      <c r="L77" s="131">
        <v>0</v>
      </c>
      <c r="M77" s="131">
        <v>0</v>
      </c>
      <c r="N77" s="131">
        <v>0</v>
      </c>
      <c r="O77" s="131">
        <v>0</v>
      </c>
      <c r="P77" s="131">
        <v>0</v>
      </c>
      <c r="Q77" s="131">
        <v>0</v>
      </c>
      <c r="R77" s="131">
        <v>0</v>
      </c>
    </row>
    <row r="78" spans="1:18" ht="15" customHeight="1">
      <c r="A78" s="140"/>
      <c r="B78" s="140"/>
      <c r="C78" s="140"/>
      <c r="D78" s="140" t="s">
        <v>178</v>
      </c>
      <c r="E78" s="129" t="s">
        <v>179</v>
      </c>
      <c r="F78" s="136">
        <v>3016912.64</v>
      </c>
      <c r="G78" s="132">
        <v>2666912.64</v>
      </c>
      <c r="H78" s="136">
        <v>2666912.64</v>
      </c>
      <c r="I78" s="131">
        <v>0</v>
      </c>
      <c r="J78" s="131">
        <v>0</v>
      </c>
      <c r="K78" s="131">
        <v>0</v>
      </c>
      <c r="L78" s="131">
        <v>350000</v>
      </c>
      <c r="M78" s="131">
        <v>350000</v>
      </c>
      <c r="N78" s="131">
        <v>0</v>
      </c>
      <c r="O78" s="131">
        <v>0</v>
      </c>
      <c r="P78" s="131">
        <v>0</v>
      </c>
      <c r="Q78" s="131">
        <v>0</v>
      </c>
      <c r="R78" s="131">
        <v>0</v>
      </c>
    </row>
    <row r="79" spans="1:18" ht="15" customHeight="1">
      <c r="A79" s="140" t="s">
        <v>102</v>
      </c>
      <c r="B79" s="140" t="s">
        <v>106</v>
      </c>
      <c r="C79" s="140" t="s">
        <v>110</v>
      </c>
      <c r="D79" s="140" t="s">
        <v>104</v>
      </c>
      <c r="E79" s="129" t="s">
        <v>111</v>
      </c>
      <c r="F79" s="136">
        <v>3016912.64</v>
      </c>
      <c r="G79" s="132">
        <v>2666912.64</v>
      </c>
      <c r="H79" s="136">
        <v>2666912.64</v>
      </c>
      <c r="I79" s="131">
        <v>0</v>
      </c>
      <c r="J79" s="131">
        <v>0</v>
      </c>
      <c r="K79" s="131">
        <v>0</v>
      </c>
      <c r="L79" s="131">
        <v>350000</v>
      </c>
      <c r="M79" s="131">
        <v>350000</v>
      </c>
      <c r="N79" s="131">
        <v>0</v>
      </c>
      <c r="O79" s="131">
        <v>0</v>
      </c>
      <c r="P79" s="131">
        <v>0</v>
      </c>
      <c r="Q79" s="131">
        <v>0</v>
      </c>
      <c r="R79" s="131">
        <v>0</v>
      </c>
    </row>
    <row r="80" spans="1:18" ht="15" customHeight="1">
      <c r="A80" s="140"/>
      <c r="B80" s="140"/>
      <c r="C80" s="140"/>
      <c r="D80" s="140" t="s">
        <v>180</v>
      </c>
      <c r="E80" s="129" t="s">
        <v>181</v>
      </c>
      <c r="F80" s="136">
        <v>1288163.01</v>
      </c>
      <c r="G80" s="132">
        <v>1288163.01</v>
      </c>
      <c r="H80" s="136">
        <v>1288163.01</v>
      </c>
      <c r="I80" s="131">
        <v>0</v>
      </c>
      <c r="J80" s="131">
        <v>0</v>
      </c>
      <c r="K80" s="131">
        <v>0</v>
      </c>
      <c r="L80" s="131">
        <v>0</v>
      </c>
      <c r="M80" s="131">
        <v>0</v>
      </c>
      <c r="N80" s="131">
        <v>0</v>
      </c>
      <c r="O80" s="131">
        <v>0</v>
      </c>
      <c r="P80" s="131">
        <v>0</v>
      </c>
      <c r="Q80" s="131">
        <v>0</v>
      </c>
      <c r="R80" s="131">
        <v>0</v>
      </c>
    </row>
    <row r="81" spans="1:18" ht="15" customHeight="1">
      <c r="A81" s="140" t="s">
        <v>102</v>
      </c>
      <c r="B81" s="140" t="s">
        <v>106</v>
      </c>
      <c r="C81" s="140" t="s">
        <v>110</v>
      </c>
      <c r="D81" s="140" t="s">
        <v>104</v>
      </c>
      <c r="E81" s="129" t="s">
        <v>111</v>
      </c>
      <c r="F81" s="136">
        <v>1288163.01</v>
      </c>
      <c r="G81" s="132">
        <v>1288163.01</v>
      </c>
      <c r="H81" s="136">
        <v>1288163.01</v>
      </c>
      <c r="I81" s="131">
        <v>0</v>
      </c>
      <c r="J81" s="131">
        <v>0</v>
      </c>
      <c r="K81" s="131">
        <v>0</v>
      </c>
      <c r="L81" s="131">
        <v>0</v>
      </c>
      <c r="M81" s="131">
        <v>0</v>
      </c>
      <c r="N81" s="131">
        <v>0</v>
      </c>
      <c r="O81" s="131">
        <v>0</v>
      </c>
      <c r="P81" s="131">
        <v>0</v>
      </c>
      <c r="Q81" s="131">
        <v>0</v>
      </c>
      <c r="R81" s="131">
        <v>0</v>
      </c>
    </row>
    <row r="82" spans="1:18" ht="15" customHeight="1">
      <c r="A82" s="140"/>
      <c r="B82" s="140"/>
      <c r="C82" s="140"/>
      <c r="D82" s="140" t="s">
        <v>182</v>
      </c>
      <c r="E82" s="129" t="s">
        <v>183</v>
      </c>
      <c r="F82" s="136">
        <v>1843028.03</v>
      </c>
      <c r="G82" s="132">
        <v>1843028.03</v>
      </c>
      <c r="H82" s="136">
        <v>1843028.03</v>
      </c>
      <c r="I82" s="131">
        <v>0</v>
      </c>
      <c r="J82" s="131">
        <v>0</v>
      </c>
      <c r="K82" s="131">
        <v>0</v>
      </c>
      <c r="L82" s="131">
        <v>0</v>
      </c>
      <c r="M82" s="131">
        <v>0</v>
      </c>
      <c r="N82" s="131">
        <v>0</v>
      </c>
      <c r="O82" s="131">
        <v>0</v>
      </c>
      <c r="P82" s="131">
        <v>0</v>
      </c>
      <c r="Q82" s="131">
        <v>0</v>
      </c>
      <c r="R82" s="131">
        <v>0</v>
      </c>
    </row>
    <row r="83" spans="1:18" ht="15" customHeight="1">
      <c r="A83" s="140" t="s">
        <v>102</v>
      </c>
      <c r="B83" s="140" t="s">
        <v>106</v>
      </c>
      <c r="C83" s="140" t="s">
        <v>110</v>
      </c>
      <c r="D83" s="140" t="s">
        <v>104</v>
      </c>
      <c r="E83" s="129" t="s">
        <v>111</v>
      </c>
      <c r="F83" s="136">
        <v>1843028.03</v>
      </c>
      <c r="G83" s="132">
        <v>1843028.03</v>
      </c>
      <c r="H83" s="136">
        <v>1843028.03</v>
      </c>
      <c r="I83" s="131">
        <v>0</v>
      </c>
      <c r="J83" s="131">
        <v>0</v>
      </c>
      <c r="K83" s="131">
        <v>0</v>
      </c>
      <c r="L83" s="131">
        <v>0</v>
      </c>
      <c r="M83" s="131">
        <v>0</v>
      </c>
      <c r="N83" s="131">
        <v>0</v>
      </c>
      <c r="O83" s="131">
        <v>0</v>
      </c>
      <c r="P83" s="131">
        <v>0</v>
      </c>
      <c r="Q83" s="131">
        <v>0</v>
      </c>
      <c r="R83" s="131">
        <v>0</v>
      </c>
    </row>
  </sheetData>
  <sheetProtection/>
  <mergeCells count="20">
    <mergeCell ref="G5:I5"/>
    <mergeCell ref="L5:N5"/>
    <mergeCell ref="A5:A7"/>
    <mergeCell ref="B5:B7"/>
    <mergeCell ref="C5:C7"/>
    <mergeCell ref="D4:D7"/>
    <mergeCell ref="E4:E7"/>
    <mergeCell ref="F5:F7"/>
    <mergeCell ref="G6:G7"/>
    <mergeCell ref="H6:H7"/>
    <mergeCell ref="I6:I7"/>
    <mergeCell ref="J5:J7"/>
    <mergeCell ref="K5:K7"/>
    <mergeCell ref="L6:L7"/>
    <mergeCell ref="M6:M7"/>
    <mergeCell ref="N6:N7"/>
    <mergeCell ref="O6:O7"/>
    <mergeCell ref="P6:P7"/>
    <mergeCell ref="Q6:Q7"/>
    <mergeCell ref="R6:R7"/>
  </mergeCells>
  <printOptions horizontalCentered="1"/>
  <pageMargins left="0.75" right="0.75" top="0.98" bottom="0.98" header="0.51" footer="0.51"/>
  <pageSetup fitToHeight="55" fitToWidth="1" orientation="landscape" paperSize="9" scale="76"/>
</worksheet>
</file>

<file path=xl/worksheets/sheet30.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706</v>
      </c>
      <c r="C4" s="46"/>
    </row>
    <row r="5" spans="1:10" ht="30" customHeight="1">
      <c r="A5" s="53" t="s">
        <v>545</v>
      </c>
      <c r="B5" s="54" t="str">
        <f>J13</f>
        <v>柳州市文韬小学</v>
      </c>
      <c r="C5" s="55"/>
      <c r="D5" s="56" t="s">
        <v>546</v>
      </c>
      <c r="E5" s="57" t="str">
        <f>I13</f>
        <v>204010</v>
      </c>
      <c r="F5" s="46"/>
      <c r="G5" s="46"/>
      <c r="I5" s="46"/>
      <c r="J5" s="46"/>
    </row>
    <row r="6" spans="1:13" ht="15" customHeight="1">
      <c r="A6" s="58" t="s">
        <v>547</v>
      </c>
      <c r="B6" s="59" t="s">
        <v>548</v>
      </c>
      <c r="C6" s="60"/>
      <c r="D6" s="61"/>
      <c r="E6" s="62" t="str">
        <f>E7</f>
        <v>3198312.64</v>
      </c>
      <c r="F6" s="46"/>
      <c r="G6" s="63"/>
      <c r="H6" s="63"/>
      <c r="I6" s="46"/>
      <c r="J6" s="63"/>
      <c r="L6" s="63"/>
      <c r="M6" s="46"/>
    </row>
    <row r="7" spans="1:13" ht="15" customHeight="1">
      <c r="A7" s="58"/>
      <c r="B7" s="64" t="s">
        <v>549</v>
      </c>
      <c r="C7" s="64"/>
      <c r="D7" s="64"/>
      <c r="E7" s="65" t="str">
        <f>F13</f>
        <v>3198312.64</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72" customHeight="1">
      <c r="A10" s="67" t="s">
        <v>552</v>
      </c>
      <c r="B10" s="68" t="s">
        <v>707</v>
      </c>
      <c r="C10" s="69"/>
      <c r="D10" s="69"/>
      <c r="E10" s="70"/>
      <c r="F10" s="46"/>
      <c r="G10" s="46"/>
      <c r="H10" s="46"/>
    </row>
    <row r="11" spans="1:6" ht="106.5" customHeight="1">
      <c r="A11" s="71" t="s">
        <v>554</v>
      </c>
      <c r="B11" s="72" t="s">
        <v>708</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21">
      <c r="A13" s="74"/>
      <c r="B13" s="78" t="s">
        <v>638</v>
      </c>
      <c r="C13" s="79" t="s">
        <v>639</v>
      </c>
      <c r="D13" s="79" t="s">
        <v>709</v>
      </c>
      <c r="E13" s="80" t="s">
        <v>641</v>
      </c>
      <c r="F13" s="81" t="s">
        <v>710</v>
      </c>
      <c r="G13" s="82" t="s">
        <v>583</v>
      </c>
      <c r="H13" s="82" t="s">
        <v>583</v>
      </c>
      <c r="I13" s="82" t="s">
        <v>516</v>
      </c>
      <c r="J13" s="82" t="s">
        <v>230</v>
      </c>
      <c r="K13" s="77"/>
    </row>
    <row r="14" spans="1:11" ht="21">
      <c r="A14" s="74"/>
      <c r="B14" s="78" t="s">
        <v>638</v>
      </c>
      <c r="C14" s="79" t="s">
        <v>639</v>
      </c>
      <c r="D14" s="79" t="s">
        <v>711</v>
      </c>
      <c r="E14" s="80" t="s">
        <v>641</v>
      </c>
      <c r="F14" s="81" t="s">
        <v>710</v>
      </c>
      <c r="G14" s="82" t="s">
        <v>583</v>
      </c>
      <c r="H14" s="82" t="s">
        <v>583</v>
      </c>
      <c r="I14" s="82" t="s">
        <v>516</v>
      </c>
      <c r="J14" s="82" t="s">
        <v>230</v>
      </c>
      <c r="K14" s="77"/>
    </row>
    <row r="15" spans="1:11" ht="21">
      <c r="A15" s="74"/>
      <c r="B15" s="78" t="s">
        <v>638</v>
      </c>
      <c r="C15" s="79" t="s">
        <v>639</v>
      </c>
      <c r="D15" s="79" t="s">
        <v>712</v>
      </c>
      <c r="E15" s="80" t="s">
        <v>713</v>
      </c>
      <c r="F15" s="81" t="s">
        <v>710</v>
      </c>
      <c r="G15" s="82" t="s">
        <v>583</v>
      </c>
      <c r="H15" s="82" t="s">
        <v>583</v>
      </c>
      <c r="I15" s="82" t="s">
        <v>516</v>
      </c>
      <c r="J15" s="82" t="s">
        <v>230</v>
      </c>
      <c r="K15" s="77"/>
    </row>
    <row r="16" spans="1:11" ht="21">
      <c r="A16" s="74"/>
      <c r="B16" s="78" t="s">
        <v>638</v>
      </c>
      <c r="C16" s="79" t="s">
        <v>639</v>
      </c>
      <c r="D16" s="79" t="s">
        <v>714</v>
      </c>
      <c r="E16" s="80" t="s">
        <v>715</v>
      </c>
      <c r="F16" s="81" t="s">
        <v>710</v>
      </c>
      <c r="G16" s="82" t="s">
        <v>583</v>
      </c>
      <c r="H16" s="82" t="s">
        <v>583</v>
      </c>
      <c r="I16" s="82" t="s">
        <v>516</v>
      </c>
      <c r="J16" s="82" t="s">
        <v>230</v>
      </c>
      <c r="K16" s="77"/>
    </row>
    <row r="17" spans="1:11" ht="21">
      <c r="A17" s="74"/>
      <c r="B17" s="78" t="s">
        <v>638</v>
      </c>
      <c r="C17" s="79" t="s">
        <v>639</v>
      </c>
      <c r="D17" s="79" t="s">
        <v>716</v>
      </c>
      <c r="E17" s="80" t="s">
        <v>641</v>
      </c>
      <c r="F17" s="81" t="s">
        <v>710</v>
      </c>
      <c r="G17" s="82" t="s">
        <v>583</v>
      </c>
      <c r="H17" s="82" t="s">
        <v>583</v>
      </c>
      <c r="I17" s="82" t="s">
        <v>516</v>
      </c>
      <c r="J17" s="82" t="s">
        <v>230</v>
      </c>
      <c r="K17" s="77"/>
    </row>
    <row r="18" spans="1:11" ht="21">
      <c r="A18" s="74"/>
      <c r="B18" s="78" t="s">
        <v>638</v>
      </c>
      <c r="C18" s="79" t="s">
        <v>639</v>
      </c>
      <c r="D18" s="79" t="s">
        <v>666</v>
      </c>
      <c r="E18" s="80" t="s">
        <v>641</v>
      </c>
      <c r="F18" s="81" t="s">
        <v>710</v>
      </c>
      <c r="G18" s="82" t="s">
        <v>583</v>
      </c>
      <c r="H18" s="82" t="s">
        <v>583</v>
      </c>
      <c r="I18" s="82" t="s">
        <v>516</v>
      </c>
      <c r="J18" s="82" t="s">
        <v>230</v>
      </c>
      <c r="K18" s="77"/>
    </row>
    <row r="19" spans="1:11" ht="21">
      <c r="A19" s="74"/>
      <c r="B19" s="78" t="s">
        <v>638</v>
      </c>
      <c r="C19" s="79" t="s">
        <v>639</v>
      </c>
      <c r="D19" s="79" t="s">
        <v>667</v>
      </c>
      <c r="E19" s="80" t="s">
        <v>717</v>
      </c>
      <c r="F19" s="81" t="s">
        <v>710</v>
      </c>
      <c r="G19" s="82" t="s">
        <v>583</v>
      </c>
      <c r="H19" s="82" t="s">
        <v>583</v>
      </c>
      <c r="I19" s="82" t="s">
        <v>516</v>
      </c>
      <c r="J19" s="82" t="s">
        <v>230</v>
      </c>
      <c r="K19" s="77"/>
    </row>
    <row r="20" spans="1:11" ht="21">
      <c r="A20" s="74"/>
      <c r="B20" s="78" t="s">
        <v>638</v>
      </c>
      <c r="C20" s="79" t="s">
        <v>639</v>
      </c>
      <c r="D20" s="79" t="s">
        <v>718</v>
      </c>
      <c r="E20" s="80" t="s">
        <v>641</v>
      </c>
      <c r="F20" s="81" t="s">
        <v>710</v>
      </c>
      <c r="G20" s="82" t="s">
        <v>583</v>
      </c>
      <c r="H20" s="82" t="s">
        <v>583</v>
      </c>
      <c r="I20" s="82" t="s">
        <v>516</v>
      </c>
      <c r="J20" s="82" t="s">
        <v>230</v>
      </c>
      <c r="K20" s="77"/>
    </row>
    <row r="21" spans="1:11" ht="96.75">
      <c r="A21" s="74"/>
      <c r="B21" s="78" t="s">
        <v>638</v>
      </c>
      <c r="C21" s="79" t="s">
        <v>639</v>
      </c>
      <c r="D21" s="79" t="s">
        <v>719</v>
      </c>
      <c r="E21" s="80" t="s">
        <v>720</v>
      </c>
      <c r="F21" s="81" t="s">
        <v>710</v>
      </c>
      <c r="G21" s="82" t="s">
        <v>583</v>
      </c>
      <c r="H21" s="82" t="s">
        <v>583</v>
      </c>
      <c r="I21" s="82" t="s">
        <v>516</v>
      </c>
      <c r="J21" s="82" t="s">
        <v>230</v>
      </c>
      <c r="K21" s="77"/>
    </row>
    <row r="22" spans="1:11" ht="21">
      <c r="A22" s="74"/>
      <c r="B22" s="78" t="s">
        <v>638</v>
      </c>
      <c r="C22" s="79" t="s">
        <v>639</v>
      </c>
      <c r="D22" s="79" t="s">
        <v>721</v>
      </c>
      <c r="E22" s="80" t="s">
        <v>641</v>
      </c>
      <c r="F22" s="81" t="s">
        <v>710</v>
      </c>
      <c r="G22" s="82" t="s">
        <v>583</v>
      </c>
      <c r="H22" s="82" t="s">
        <v>583</v>
      </c>
      <c r="I22" s="82" t="s">
        <v>516</v>
      </c>
      <c r="J22" s="82" t="s">
        <v>230</v>
      </c>
      <c r="K22" s="77"/>
    </row>
    <row r="23" spans="1:11" ht="21">
      <c r="A23" s="74"/>
      <c r="B23" s="78" t="s">
        <v>638</v>
      </c>
      <c r="C23" s="79" t="s">
        <v>639</v>
      </c>
      <c r="D23" s="79" t="s">
        <v>722</v>
      </c>
      <c r="E23" s="80" t="s">
        <v>641</v>
      </c>
      <c r="F23" s="81" t="s">
        <v>710</v>
      </c>
      <c r="G23" s="82" t="s">
        <v>583</v>
      </c>
      <c r="H23" s="82" t="s">
        <v>583</v>
      </c>
      <c r="I23" s="82" t="s">
        <v>516</v>
      </c>
      <c r="J23" s="82" t="s">
        <v>230</v>
      </c>
      <c r="K23" s="77"/>
    </row>
    <row r="24" spans="1:11" ht="21">
      <c r="A24" s="74"/>
      <c r="B24" s="78" t="s">
        <v>638</v>
      </c>
      <c r="C24" s="79" t="s">
        <v>639</v>
      </c>
      <c r="D24" s="79" t="s">
        <v>723</v>
      </c>
      <c r="E24" s="80" t="s">
        <v>724</v>
      </c>
      <c r="F24" s="81" t="s">
        <v>710</v>
      </c>
      <c r="G24" s="82" t="s">
        <v>583</v>
      </c>
      <c r="H24" s="82" t="s">
        <v>583</v>
      </c>
      <c r="I24" s="82" t="s">
        <v>516</v>
      </c>
      <c r="J24" s="82" t="s">
        <v>230</v>
      </c>
      <c r="K24" s="77"/>
    </row>
    <row r="25" spans="1:11" ht="21">
      <c r="A25" s="74"/>
      <c r="B25" s="78" t="s">
        <v>638</v>
      </c>
      <c r="C25" s="79" t="s">
        <v>639</v>
      </c>
      <c r="D25" s="79" t="s">
        <v>725</v>
      </c>
      <c r="E25" s="80" t="s">
        <v>713</v>
      </c>
      <c r="F25" s="81" t="s">
        <v>710</v>
      </c>
      <c r="G25" s="82" t="s">
        <v>583</v>
      </c>
      <c r="H25" s="82" t="s">
        <v>583</v>
      </c>
      <c r="I25" s="82" t="s">
        <v>516</v>
      </c>
      <c r="J25" s="82" t="s">
        <v>230</v>
      </c>
      <c r="K25" s="77"/>
    </row>
    <row r="26" spans="1:11" ht="21">
      <c r="A26" s="74"/>
      <c r="B26" s="78" t="s">
        <v>638</v>
      </c>
      <c r="C26" s="79" t="s">
        <v>639</v>
      </c>
      <c r="D26" s="79" t="s">
        <v>726</v>
      </c>
      <c r="E26" s="80" t="s">
        <v>727</v>
      </c>
      <c r="F26" s="81" t="s">
        <v>710</v>
      </c>
      <c r="G26" s="82" t="s">
        <v>583</v>
      </c>
      <c r="H26" s="82" t="s">
        <v>583</v>
      </c>
      <c r="I26" s="82" t="s">
        <v>516</v>
      </c>
      <c r="J26" s="82" t="s">
        <v>230</v>
      </c>
      <c r="K26" s="77"/>
    </row>
    <row r="27" spans="1:11" ht="21">
      <c r="A27" s="74"/>
      <c r="B27" s="78" t="s">
        <v>638</v>
      </c>
      <c r="C27" s="79" t="s">
        <v>639</v>
      </c>
      <c r="D27" s="79" t="s">
        <v>728</v>
      </c>
      <c r="E27" s="80" t="s">
        <v>729</v>
      </c>
      <c r="F27" s="81" t="s">
        <v>710</v>
      </c>
      <c r="G27" s="82" t="s">
        <v>583</v>
      </c>
      <c r="H27" s="82" t="s">
        <v>583</v>
      </c>
      <c r="I27" s="82" t="s">
        <v>516</v>
      </c>
      <c r="J27" s="82" t="s">
        <v>230</v>
      </c>
      <c r="K27" s="77"/>
    </row>
    <row r="28" spans="1:11" ht="21">
      <c r="A28" s="74"/>
      <c r="B28" s="78" t="s">
        <v>638</v>
      </c>
      <c r="C28" s="79" t="s">
        <v>639</v>
      </c>
      <c r="D28" s="79" t="s">
        <v>730</v>
      </c>
      <c r="E28" s="80" t="s">
        <v>731</v>
      </c>
      <c r="F28" s="81" t="s">
        <v>710</v>
      </c>
      <c r="G28" s="82" t="s">
        <v>583</v>
      </c>
      <c r="H28" s="82" t="s">
        <v>583</v>
      </c>
      <c r="I28" s="82" t="s">
        <v>516</v>
      </c>
      <c r="J28" s="82" t="s">
        <v>230</v>
      </c>
      <c r="K28" s="77"/>
    </row>
    <row r="29" spans="1:11" ht="21">
      <c r="A29" s="74"/>
      <c r="B29" s="78" t="s">
        <v>638</v>
      </c>
      <c r="C29" s="79" t="s">
        <v>639</v>
      </c>
      <c r="D29" s="79" t="s">
        <v>732</v>
      </c>
      <c r="E29" s="80" t="s">
        <v>641</v>
      </c>
      <c r="F29" s="81" t="s">
        <v>710</v>
      </c>
      <c r="G29" s="82" t="s">
        <v>583</v>
      </c>
      <c r="H29" s="82" t="s">
        <v>583</v>
      </c>
      <c r="I29" s="82" t="s">
        <v>516</v>
      </c>
      <c r="J29" s="82" t="s">
        <v>230</v>
      </c>
      <c r="K29" s="77"/>
    </row>
    <row r="30" spans="1:11" ht="21">
      <c r="A30" s="74"/>
      <c r="B30" s="78" t="s">
        <v>638</v>
      </c>
      <c r="C30" s="79" t="s">
        <v>639</v>
      </c>
      <c r="D30" s="79" t="s">
        <v>733</v>
      </c>
      <c r="E30" s="80" t="s">
        <v>729</v>
      </c>
      <c r="F30" s="81" t="s">
        <v>710</v>
      </c>
      <c r="G30" s="82" t="s">
        <v>583</v>
      </c>
      <c r="H30" s="82" t="s">
        <v>583</v>
      </c>
      <c r="I30" s="82" t="s">
        <v>516</v>
      </c>
      <c r="J30" s="82" t="s">
        <v>230</v>
      </c>
      <c r="K30" s="77"/>
    </row>
    <row r="31" spans="1:11" ht="21">
      <c r="A31" s="74"/>
      <c r="B31" s="78" t="s">
        <v>638</v>
      </c>
      <c r="C31" s="79" t="s">
        <v>639</v>
      </c>
      <c r="D31" s="79" t="s">
        <v>734</v>
      </c>
      <c r="E31" s="80" t="s">
        <v>735</v>
      </c>
      <c r="F31" s="81" t="s">
        <v>710</v>
      </c>
      <c r="G31" s="82" t="s">
        <v>583</v>
      </c>
      <c r="H31" s="82" t="s">
        <v>583</v>
      </c>
      <c r="I31" s="82" t="s">
        <v>516</v>
      </c>
      <c r="J31" s="82" t="s">
        <v>230</v>
      </c>
      <c r="K31" s="77"/>
    </row>
    <row r="32" spans="1:11" ht="21">
      <c r="A32" s="74"/>
      <c r="B32" s="78" t="s">
        <v>638</v>
      </c>
      <c r="C32" s="79" t="s">
        <v>639</v>
      </c>
      <c r="D32" s="79" t="s">
        <v>736</v>
      </c>
      <c r="E32" s="80" t="s">
        <v>641</v>
      </c>
      <c r="F32" s="81" t="s">
        <v>710</v>
      </c>
      <c r="G32" s="82" t="s">
        <v>583</v>
      </c>
      <c r="H32" s="82" t="s">
        <v>583</v>
      </c>
      <c r="I32" s="82" t="s">
        <v>516</v>
      </c>
      <c r="J32" s="82" t="s">
        <v>230</v>
      </c>
      <c r="K32" s="77"/>
    </row>
    <row r="33" spans="1:11" ht="21">
      <c r="A33" s="74"/>
      <c r="B33" s="78" t="s">
        <v>638</v>
      </c>
      <c r="C33" s="79" t="s">
        <v>645</v>
      </c>
      <c r="D33" s="79" t="s">
        <v>737</v>
      </c>
      <c r="E33" s="80" t="s">
        <v>641</v>
      </c>
      <c r="F33" s="81" t="s">
        <v>710</v>
      </c>
      <c r="G33" s="82" t="s">
        <v>583</v>
      </c>
      <c r="H33" s="82" t="s">
        <v>583</v>
      </c>
      <c r="I33" s="82" t="s">
        <v>516</v>
      </c>
      <c r="J33" s="82" t="s">
        <v>230</v>
      </c>
      <c r="K33" s="77"/>
    </row>
    <row r="34" spans="1:11" ht="21">
      <c r="A34" s="74"/>
      <c r="B34" s="78" t="s">
        <v>638</v>
      </c>
      <c r="C34" s="79" t="s">
        <v>645</v>
      </c>
      <c r="D34" s="79" t="s">
        <v>671</v>
      </c>
      <c r="E34" s="80" t="s">
        <v>641</v>
      </c>
      <c r="F34" s="81" t="s">
        <v>710</v>
      </c>
      <c r="G34" s="82" t="s">
        <v>583</v>
      </c>
      <c r="H34" s="82" t="s">
        <v>583</v>
      </c>
      <c r="I34" s="82" t="s">
        <v>516</v>
      </c>
      <c r="J34" s="82" t="s">
        <v>230</v>
      </c>
      <c r="K34" s="77"/>
    </row>
    <row r="35" spans="1:11" ht="21">
      <c r="A35" s="74"/>
      <c r="B35" s="78" t="s">
        <v>638</v>
      </c>
      <c r="C35" s="79" t="s">
        <v>645</v>
      </c>
      <c r="D35" s="79" t="s">
        <v>738</v>
      </c>
      <c r="E35" s="80" t="s">
        <v>664</v>
      </c>
      <c r="F35" s="81" t="s">
        <v>710</v>
      </c>
      <c r="G35" s="82" t="s">
        <v>583</v>
      </c>
      <c r="H35" s="82" t="s">
        <v>583</v>
      </c>
      <c r="I35" s="82" t="s">
        <v>516</v>
      </c>
      <c r="J35" s="82" t="s">
        <v>230</v>
      </c>
      <c r="K35" s="77"/>
    </row>
    <row r="36" spans="1:11" ht="21">
      <c r="A36" s="74"/>
      <c r="B36" s="78" t="s">
        <v>638</v>
      </c>
      <c r="C36" s="79" t="s">
        <v>645</v>
      </c>
      <c r="D36" s="79" t="s">
        <v>739</v>
      </c>
      <c r="E36" s="80" t="s">
        <v>664</v>
      </c>
      <c r="F36" s="81" t="s">
        <v>710</v>
      </c>
      <c r="G36" s="82" t="s">
        <v>583</v>
      </c>
      <c r="H36" s="82" t="s">
        <v>583</v>
      </c>
      <c r="I36" s="82" t="s">
        <v>516</v>
      </c>
      <c r="J36" s="82" t="s">
        <v>230</v>
      </c>
      <c r="K36" s="77"/>
    </row>
    <row r="37" spans="1:11" ht="21">
      <c r="A37" s="74"/>
      <c r="B37" s="78" t="s">
        <v>638</v>
      </c>
      <c r="C37" s="79" t="s">
        <v>645</v>
      </c>
      <c r="D37" s="79" t="s">
        <v>740</v>
      </c>
      <c r="E37" s="80" t="s">
        <v>664</v>
      </c>
      <c r="F37" s="81" t="s">
        <v>710</v>
      </c>
      <c r="G37" s="82" t="s">
        <v>583</v>
      </c>
      <c r="H37" s="82" t="s">
        <v>583</v>
      </c>
      <c r="I37" s="82" t="s">
        <v>516</v>
      </c>
      <c r="J37" s="82" t="s">
        <v>230</v>
      </c>
      <c r="K37" s="77"/>
    </row>
    <row r="38" spans="1:11" ht="21">
      <c r="A38" s="74"/>
      <c r="B38" s="78" t="s">
        <v>638</v>
      </c>
      <c r="C38" s="79" t="s">
        <v>645</v>
      </c>
      <c r="D38" s="79" t="s">
        <v>741</v>
      </c>
      <c r="E38" s="80" t="s">
        <v>664</v>
      </c>
      <c r="F38" s="81" t="s">
        <v>710</v>
      </c>
      <c r="G38" s="82" t="s">
        <v>583</v>
      </c>
      <c r="H38" s="82" t="s">
        <v>583</v>
      </c>
      <c r="I38" s="82" t="s">
        <v>516</v>
      </c>
      <c r="J38" s="82" t="s">
        <v>230</v>
      </c>
      <c r="K38" s="77"/>
    </row>
    <row r="39" spans="1:11" ht="21">
      <c r="A39" s="74"/>
      <c r="B39" s="78" t="s">
        <v>638</v>
      </c>
      <c r="C39" s="79" t="s">
        <v>645</v>
      </c>
      <c r="D39" s="79" t="s">
        <v>673</v>
      </c>
      <c r="E39" s="80" t="s">
        <v>664</v>
      </c>
      <c r="F39" s="81" t="s">
        <v>710</v>
      </c>
      <c r="G39" s="82" t="s">
        <v>583</v>
      </c>
      <c r="H39" s="82" t="s">
        <v>583</v>
      </c>
      <c r="I39" s="82" t="s">
        <v>516</v>
      </c>
      <c r="J39" s="82" t="s">
        <v>230</v>
      </c>
      <c r="K39" s="77"/>
    </row>
    <row r="40" spans="2:10" ht="21">
      <c r="B40" s="78" t="s">
        <v>638</v>
      </c>
      <c r="C40" s="79" t="s">
        <v>645</v>
      </c>
      <c r="D40" s="79" t="s">
        <v>742</v>
      </c>
      <c r="E40" s="80" t="s">
        <v>664</v>
      </c>
      <c r="F40" s="81" t="s">
        <v>710</v>
      </c>
      <c r="G40" s="82" t="s">
        <v>583</v>
      </c>
      <c r="H40" s="82" t="s">
        <v>583</v>
      </c>
      <c r="I40" s="82" t="s">
        <v>516</v>
      </c>
      <c r="J40" s="82" t="s">
        <v>230</v>
      </c>
    </row>
    <row r="41" spans="1:10" ht="21">
      <c r="A41" t="s">
        <v>743</v>
      </c>
      <c r="B41" s="78" t="s">
        <v>638</v>
      </c>
      <c r="C41" s="79" t="s">
        <v>647</v>
      </c>
      <c r="D41" s="79" t="s">
        <v>674</v>
      </c>
      <c r="E41" s="80" t="s">
        <v>675</v>
      </c>
      <c r="F41" s="81" t="s">
        <v>710</v>
      </c>
      <c r="G41" s="82" t="s">
        <v>583</v>
      </c>
      <c r="H41" s="82" t="s">
        <v>583</v>
      </c>
      <c r="I41" s="82" t="s">
        <v>516</v>
      </c>
      <c r="J41" s="82" t="s">
        <v>230</v>
      </c>
    </row>
    <row r="42" spans="2:10" ht="21">
      <c r="B42" s="78" t="s">
        <v>638</v>
      </c>
      <c r="C42" s="79" t="s">
        <v>676</v>
      </c>
      <c r="D42" s="79" t="s">
        <v>677</v>
      </c>
      <c r="E42" s="80" t="s">
        <v>678</v>
      </c>
      <c r="F42" s="81" t="s">
        <v>710</v>
      </c>
      <c r="G42" s="82" t="s">
        <v>583</v>
      </c>
      <c r="H42" s="82" t="s">
        <v>583</v>
      </c>
      <c r="I42" s="82" t="s">
        <v>516</v>
      </c>
      <c r="J42" s="82" t="s">
        <v>230</v>
      </c>
    </row>
    <row r="43" spans="2:10" ht="21">
      <c r="B43" s="78" t="s">
        <v>561</v>
      </c>
      <c r="C43" s="79" t="s">
        <v>562</v>
      </c>
      <c r="D43" s="79" t="s">
        <v>744</v>
      </c>
      <c r="E43" s="80" t="s">
        <v>664</v>
      </c>
      <c r="F43" s="81" t="s">
        <v>710</v>
      </c>
      <c r="G43" s="82" t="s">
        <v>583</v>
      </c>
      <c r="H43" s="82" t="s">
        <v>583</v>
      </c>
      <c r="I43" s="82" t="s">
        <v>516</v>
      </c>
      <c r="J43" s="82" t="s">
        <v>230</v>
      </c>
    </row>
    <row r="44" spans="2:10" ht="140.25">
      <c r="B44" s="78" t="s">
        <v>561</v>
      </c>
      <c r="C44" s="79" t="s">
        <v>562</v>
      </c>
      <c r="D44" s="79" t="s">
        <v>679</v>
      </c>
      <c r="E44" s="80" t="s">
        <v>664</v>
      </c>
      <c r="F44" s="81" t="s">
        <v>710</v>
      </c>
      <c r="G44" s="82" t="s">
        <v>583</v>
      </c>
      <c r="H44" s="82" t="s">
        <v>583</v>
      </c>
      <c r="I44" s="82" t="s">
        <v>516</v>
      </c>
      <c r="J44" s="82" t="s">
        <v>230</v>
      </c>
    </row>
    <row r="45" spans="2:10" ht="140.25">
      <c r="B45" s="78" t="s">
        <v>561</v>
      </c>
      <c r="C45" s="79" t="s">
        <v>680</v>
      </c>
      <c r="D45" s="79" t="s">
        <v>679</v>
      </c>
      <c r="E45" s="80" t="s">
        <v>681</v>
      </c>
      <c r="F45" s="81" t="s">
        <v>710</v>
      </c>
      <c r="G45" s="82" t="s">
        <v>583</v>
      </c>
      <c r="H45" s="82" t="s">
        <v>583</v>
      </c>
      <c r="I45" s="82" t="s">
        <v>516</v>
      </c>
      <c r="J45" s="82" t="s">
        <v>230</v>
      </c>
    </row>
    <row r="46" spans="2:10" ht="21">
      <c r="B46" s="78" t="s">
        <v>592</v>
      </c>
      <c r="C46" s="79" t="s">
        <v>593</v>
      </c>
      <c r="D46" s="79" t="s">
        <v>682</v>
      </c>
      <c r="E46" s="80" t="s">
        <v>683</v>
      </c>
      <c r="F46" s="81" t="s">
        <v>710</v>
      </c>
      <c r="G46" s="82" t="s">
        <v>583</v>
      </c>
      <c r="H46" s="82" t="s">
        <v>583</v>
      </c>
      <c r="I46" s="82" t="s">
        <v>516</v>
      </c>
      <c r="J46" s="82" t="s">
        <v>230</v>
      </c>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745</v>
      </c>
      <c r="C4" s="46"/>
    </row>
    <row r="5" spans="1:10" ht="30" customHeight="1">
      <c r="A5" s="53" t="s">
        <v>545</v>
      </c>
      <c r="B5" s="54" t="str">
        <f>J13</f>
        <v>柳州市前茅小学</v>
      </c>
      <c r="C5" s="55"/>
      <c r="D5" s="56" t="s">
        <v>546</v>
      </c>
      <c r="E5" s="57" t="str">
        <f>I13</f>
        <v>204011</v>
      </c>
      <c r="F5" s="46"/>
      <c r="G5" s="46"/>
      <c r="I5" s="46"/>
      <c r="J5" s="46"/>
    </row>
    <row r="6" spans="1:13" ht="15" customHeight="1">
      <c r="A6" s="58" t="s">
        <v>547</v>
      </c>
      <c r="B6" s="59" t="s">
        <v>548</v>
      </c>
      <c r="C6" s="60"/>
      <c r="D6" s="61"/>
      <c r="E6" s="62" t="str">
        <f>E7</f>
        <v>1081904.24</v>
      </c>
      <c r="F6" s="46"/>
      <c r="G6" s="63"/>
      <c r="H6" s="63"/>
      <c r="I6" s="46"/>
      <c r="J6" s="63"/>
      <c r="L6" s="63"/>
      <c r="M6" s="46"/>
    </row>
    <row r="7" spans="1:13" ht="15" customHeight="1">
      <c r="A7" s="58"/>
      <c r="B7" s="64" t="s">
        <v>549</v>
      </c>
      <c r="C7" s="64"/>
      <c r="D7" s="64"/>
      <c r="E7" s="65" t="str">
        <f>F13</f>
        <v>1081904.24</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746</v>
      </c>
      <c r="C10" s="69"/>
      <c r="D10" s="69"/>
      <c r="E10" s="70"/>
      <c r="F10" s="46"/>
      <c r="G10" s="46"/>
      <c r="H10" s="46"/>
    </row>
    <row r="11" spans="1:6" ht="46.5" customHeight="1">
      <c r="A11" s="71" t="s">
        <v>554</v>
      </c>
      <c r="B11" s="72" t="s">
        <v>747</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0.75" customHeight="1">
      <c r="A13" s="74"/>
      <c r="B13" s="78" t="s">
        <v>638</v>
      </c>
      <c r="C13" s="79" t="s">
        <v>645</v>
      </c>
      <c r="D13" s="79" t="s">
        <v>748</v>
      </c>
      <c r="E13" s="80" t="s">
        <v>749</v>
      </c>
      <c r="F13" s="81" t="s">
        <v>750</v>
      </c>
      <c r="G13" s="82" t="s">
        <v>583</v>
      </c>
      <c r="H13" s="82" t="s">
        <v>583</v>
      </c>
      <c r="I13" s="82" t="s">
        <v>521</v>
      </c>
      <c r="J13" s="82" t="s">
        <v>231</v>
      </c>
      <c r="K13" s="77"/>
    </row>
    <row r="14" spans="1:11" ht="90.75" customHeight="1">
      <c r="A14" s="74"/>
      <c r="B14" s="78" t="s">
        <v>638</v>
      </c>
      <c r="C14" s="79" t="s">
        <v>647</v>
      </c>
      <c r="D14" s="79" t="s">
        <v>648</v>
      </c>
      <c r="E14" s="80" t="s">
        <v>649</v>
      </c>
      <c r="F14" s="81" t="s">
        <v>750</v>
      </c>
      <c r="G14" s="82" t="s">
        <v>583</v>
      </c>
      <c r="H14" s="82" t="s">
        <v>583</v>
      </c>
      <c r="I14" s="82" t="s">
        <v>521</v>
      </c>
      <c r="J14" s="82" t="s">
        <v>231</v>
      </c>
      <c r="K14" s="77"/>
    </row>
    <row r="15" spans="1:11" ht="90.75" customHeight="1">
      <c r="A15" s="74"/>
      <c r="B15" s="78" t="s">
        <v>561</v>
      </c>
      <c r="C15" s="79" t="s">
        <v>562</v>
      </c>
      <c r="D15" s="79" t="s">
        <v>617</v>
      </c>
      <c r="E15" s="80" t="s">
        <v>618</v>
      </c>
      <c r="F15" s="81" t="s">
        <v>750</v>
      </c>
      <c r="G15" s="82" t="s">
        <v>583</v>
      </c>
      <c r="H15" s="82" t="s">
        <v>583</v>
      </c>
      <c r="I15" s="82" t="s">
        <v>521</v>
      </c>
      <c r="J15" s="82" t="s">
        <v>231</v>
      </c>
      <c r="K15" s="77"/>
    </row>
    <row r="16" spans="1:11" ht="90.75" customHeight="1">
      <c r="A16" s="74"/>
      <c r="B16" s="78" t="s">
        <v>592</v>
      </c>
      <c r="C16" s="79" t="s">
        <v>593</v>
      </c>
      <c r="D16" s="79" t="s">
        <v>628</v>
      </c>
      <c r="E16" s="80" t="s">
        <v>622</v>
      </c>
      <c r="F16" s="81" t="s">
        <v>750</v>
      </c>
      <c r="G16" s="82" t="s">
        <v>583</v>
      </c>
      <c r="H16" s="82" t="s">
        <v>583</v>
      </c>
      <c r="I16" s="82" t="s">
        <v>521</v>
      </c>
      <c r="J16" s="82" t="s">
        <v>231</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751</v>
      </c>
      <c r="C4" s="46"/>
    </row>
    <row r="5" spans="1:10" ht="30" customHeight="1">
      <c r="A5" s="53" t="s">
        <v>545</v>
      </c>
      <c r="B5" s="54" t="str">
        <f>J13</f>
        <v>柳州市第十二中学</v>
      </c>
      <c r="C5" s="55"/>
      <c r="D5" s="56" t="s">
        <v>546</v>
      </c>
      <c r="E5" s="57" t="str">
        <f>I13</f>
        <v>205001</v>
      </c>
      <c r="F5" s="46"/>
      <c r="G5" s="46"/>
      <c r="I5" s="46"/>
      <c r="J5" s="46"/>
    </row>
    <row r="6" spans="1:13" ht="15" customHeight="1">
      <c r="A6" s="58" t="s">
        <v>547</v>
      </c>
      <c r="B6" s="59" t="s">
        <v>548</v>
      </c>
      <c r="C6" s="60"/>
      <c r="D6" s="61"/>
      <c r="E6" s="62" t="str">
        <f>E7</f>
        <v>32846311.07</v>
      </c>
      <c r="F6" s="46"/>
      <c r="G6" s="63"/>
      <c r="H6" s="63"/>
      <c r="I6" s="46"/>
      <c r="J6" s="63"/>
      <c r="L6" s="63"/>
      <c r="M6" s="46"/>
    </row>
    <row r="7" spans="1:13" ht="15" customHeight="1">
      <c r="A7" s="58"/>
      <c r="B7" s="64" t="s">
        <v>549</v>
      </c>
      <c r="C7" s="64"/>
      <c r="D7" s="64"/>
      <c r="E7" s="65" t="str">
        <f>F13</f>
        <v>32846311.07</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93" t="s">
        <v>752</v>
      </c>
      <c r="C10" s="94"/>
      <c r="D10" s="94"/>
      <c r="E10" s="95"/>
      <c r="F10" s="46"/>
      <c r="G10" s="46"/>
      <c r="H10" s="46"/>
    </row>
    <row r="11" spans="1:6" ht="60" customHeight="1">
      <c r="A11" s="71" t="s">
        <v>554</v>
      </c>
      <c r="B11" s="93" t="s">
        <v>752</v>
      </c>
      <c r="C11" s="94"/>
      <c r="D11" s="94"/>
      <c r="E11" s="95"/>
      <c r="F11" s="46"/>
    </row>
    <row r="12" spans="1:11" ht="12.75" customHeight="1">
      <c r="A12" s="74" t="s">
        <v>556</v>
      </c>
      <c r="B12" s="75" t="s">
        <v>557</v>
      </c>
      <c r="C12" s="71" t="s">
        <v>558</v>
      </c>
      <c r="D12" s="71" t="s">
        <v>559</v>
      </c>
      <c r="E12" s="71" t="s">
        <v>560</v>
      </c>
      <c r="F12" s="76"/>
      <c r="G12" s="77"/>
      <c r="H12" s="77"/>
      <c r="I12" s="77"/>
      <c r="J12" s="77"/>
      <c r="K12" s="77"/>
    </row>
    <row r="13" spans="1:11" ht="21">
      <c r="A13" s="74"/>
      <c r="B13" s="78" t="s">
        <v>638</v>
      </c>
      <c r="C13" s="79" t="s">
        <v>639</v>
      </c>
      <c r="D13" s="79" t="s">
        <v>753</v>
      </c>
      <c r="E13" s="80" t="s">
        <v>754</v>
      </c>
      <c r="F13" s="81" t="s">
        <v>755</v>
      </c>
      <c r="G13" s="82" t="s">
        <v>583</v>
      </c>
      <c r="H13" s="82" t="s">
        <v>583</v>
      </c>
      <c r="I13" s="82" t="s">
        <v>523</v>
      </c>
      <c r="J13" s="82" t="s">
        <v>232</v>
      </c>
      <c r="K13" s="77"/>
    </row>
    <row r="14" spans="1:11" ht="21">
      <c r="A14" s="74"/>
      <c r="B14" s="78" t="s">
        <v>638</v>
      </c>
      <c r="C14" s="79" t="s">
        <v>639</v>
      </c>
      <c r="D14" s="79" t="s">
        <v>753</v>
      </c>
      <c r="E14" s="80" t="s">
        <v>756</v>
      </c>
      <c r="F14" s="81" t="s">
        <v>755</v>
      </c>
      <c r="G14" s="82" t="s">
        <v>583</v>
      </c>
      <c r="H14" s="82" t="s">
        <v>583</v>
      </c>
      <c r="I14" s="82" t="s">
        <v>523</v>
      </c>
      <c r="J14" s="82" t="s">
        <v>232</v>
      </c>
      <c r="K14" s="77"/>
    </row>
    <row r="15" spans="1:11" ht="21">
      <c r="A15" s="74"/>
      <c r="B15" s="78" t="s">
        <v>638</v>
      </c>
      <c r="C15" s="79" t="s">
        <v>639</v>
      </c>
      <c r="D15" s="79" t="s">
        <v>757</v>
      </c>
      <c r="E15" s="80" t="s">
        <v>758</v>
      </c>
      <c r="F15" s="81" t="s">
        <v>755</v>
      </c>
      <c r="G15" s="82" t="s">
        <v>583</v>
      </c>
      <c r="H15" s="82" t="s">
        <v>583</v>
      </c>
      <c r="I15" s="82" t="s">
        <v>523</v>
      </c>
      <c r="J15" s="82" t="s">
        <v>232</v>
      </c>
      <c r="K15" s="77"/>
    </row>
    <row r="16" spans="1:11" ht="21">
      <c r="A16" s="74"/>
      <c r="B16" s="78" t="s">
        <v>592</v>
      </c>
      <c r="C16" s="79" t="s">
        <v>593</v>
      </c>
      <c r="D16" s="79" t="s">
        <v>753</v>
      </c>
      <c r="E16" s="80" t="s">
        <v>759</v>
      </c>
      <c r="F16" s="81" t="s">
        <v>755</v>
      </c>
      <c r="G16" s="82" t="s">
        <v>583</v>
      </c>
      <c r="H16" s="82" t="s">
        <v>583</v>
      </c>
      <c r="I16" s="82" t="s">
        <v>523</v>
      </c>
      <c r="J16" s="82" t="s">
        <v>232</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760</v>
      </c>
      <c r="C4" s="46"/>
    </row>
    <row r="5" spans="1:10" ht="30" customHeight="1">
      <c r="A5" s="53" t="s">
        <v>545</v>
      </c>
      <c r="B5" s="54" t="str">
        <f>J13</f>
        <v>柳州市第十六中学</v>
      </c>
      <c r="C5" s="55"/>
      <c r="D5" s="56" t="s">
        <v>546</v>
      </c>
      <c r="E5" s="57" t="str">
        <f>I13</f>
        <v>205002</v>
      </c>
      <c r="F5" s="46"/>
      <c r="G5" s="46"/>
      <c r="I5" s="46"/>
      <c r="J5" s="46"/>
    </row>
    <row r="6" spans="1:13" ht="15" customHeight="1">
      <c r="A6" s="58" t="s">
        <v>547</v>
      </c>
      <c r="B6" s="59" t="s">
        <v>548</v>
      </c>
      <c r="C6" s="60"/>
      <c r="D6" s="61"/>
      <c r="E6" s="62" t="str">
        <f>E7</f>
        <v>18347055.38</v>
      </c>
      <c r="F6" s="46"/>
      <c r="G6" s="63"/>
      <c r="H6" s="63"/>
      <c r="I6" s="46"/>
      <c r="J6" s="63"/>
      <c r="L6" s="63"/>
      <c r="M6" s="46"/>
    </row>
    <row r="7" spans="1:13" ht="15" customHeight="1">
      <c r="A7" s="58"/>
      <c r="B7" s="64" t="s">
        <v>549</v>
      </c>
      <c r="C7" s="64"/>
      <c r="D7" s="64"/>
      <c r="E7" s="65" t="str">
        <f>F13</f>
        <v>18347055.38</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118.5" customHeight="1">
      <c r="A10" s="67" t="s">
        <v>552</v>
      </c>
      <c r="B10" s="68" t="s">
        <v>761</v>
      </c>
      <c r="C10" s="69"/>
      <c r="D10" s="69"/>
      <c r="E10" s="70"/>
      <c r="F10" s="46"/>
      <c r="G10" s="46"/>
      <c r="H10" s="46"/>
    </row>
    <row r="11" spans="1:6" ht="51.75" customHeight="1">
      <c r="A11" s="71" t="s">
        <v>554</v>
      </c>
      <c r="B11" s="72" t="s">
        <v>762</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9.75" customHeight="1">
      <c r="A13" s="74"/>
      <c r="B13" s="78" t="s">
        <v>638</v>
      </c>
      <c r="C13" s="79" t="s">
        <v>639</v>
      </c>
      <c r="D13" s="79" t="s">
        <v>763</v>
      </c>
      <c r="E13" s="80" t="s">
        <v>764</v>
      </c>
      <c r="F13" s="81" t="s">
        <v>765</v>
      </c>
      <c r="G13" s="82" t="s">
        <v>583</v>
      </c>
      <c r="H13" s="82" t="s">
        <v>583</v>
      </c>
      <c r="I13" s="82" t="s">
        <v>526</v>
      </c>
      <c r="J13" s="82" t="s">
        <v>233</v>
      </c>
      <c r="K13" s="77"/>
    </row>
    <row r="14" spans="1:11" ht="99.75" customHeight="1">
      <c r="A14" s="74"/>
      <c r="B14" s="78" t="s">
        <v>638</v>
      </c>
      <c r="C14" s="79" t="s">
        <v>639</v>
      </c>
      <c r="D14" s="79" t="s">
        <v>766</v>
      </c>
      <c r="E14" s="80" t="s">
        <v>767</v>
      </c>
      <c r="F14" s="81" t="s">
        <v>765</v>
      </c>
      <c r="G14" s="82" t="s">
        <v>583</v>
      </c>
      <c r="H14" s="82" t="s">
        <v>583</v>
      </c>
      <c r="I14" s="82" t="s">
        <v>526</v>
      </c>
      <c r="J14" s="82" t="s">
        <v>233</v>
      </c>
      <c r="K14" s="77"/>
    </row>
    <row r="15" spans="1:11" ht="99.75" customHeight="1">
      <c r="A15" s="74"/>
      <c r="B15" s="78" t="s">
        <v>638</v>
      </c>
      <c r="C15" s="79" t="s">
        <v>639</v>
      </c>
      <c r="D15" s="79" t="s">
        <v>768</v>
      </c>
      <c r="E15" s="80" t="s">
        <v>769</v>
      </c>
      <c r="F15" s="81" t="s">
        <v>765</v>
      </c>
      <c r="G15" s="82" t="s">
        <v>583</v>
      </c>
      <c r="H15" s="82" t="s">
        <v>583</v>
      </c>
      <c r="I15" s="82" t="s">
        <v>526</v>
      </c>
      <c r="J15" s="82" t="s">
        <v>233</v>
      </c>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770</v>
      </c>
      <c r="C4" s="46"/>
    </row>
    <row r="5" spans="1:10" ht="30" customHeight="1">
      <c r="A5" s="53" t="s">
        <v>545</v>
      </c>
      <c r="B5" s="54" t="str">
        <f>J13</f>
        <v>柳州市第三十中学</v>
      </c>
      <c r="C5" s="55"/>
      <c r="D5" s="56" t="s">
        <v>546</v>
      </c>
      <c r="E5" s="57" t="str">
        <f>I13</f>
        <v>205003</v>
      </c>
      <c r="F5" s="46"/>
      <c r="G5" s="46"/>
      <c r="I5" s="46"/>
      <c r="J5" s="46"/>
    </row>
    <row r="6" spans="1:13" ht="15" customHeight="1">
      <c r="A6" s="58" t="s">
        <v>547</v>
      </c>
      <c r="B6" s="59" t="s">
        <v>548</v>
      </c>
      <c r="C6" s="60"/>
      <c r="D6" s="61"/>
      <c r="E6" s="62" t="str">
        <f>E7</f>
        <v>12234985.61</v>
      </c>
      <c r="F6" s="46"/>
      <c r="G6" s="63"/>
      <c r="H6" s="63"/>
      <c r="I6" s="46"/>
      <c r="J6" s="63"/>
      <c r="L6" s="63"/>
      <c r="M6" s="46"/>
    </row>
    <row r="7" spans="1:13" ht="15" customHeight="1">
      <c r="A7" s="58"/>
      <c r="B7" s="64" t="s">
        <v>549</v>
      </c>
      <c r="C7" s="64"/>
      <c r="D7" s="64"/>
      <c r="E7" s="65" t="str">
        <f>F13</f>
        <v>12234985.61</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771</v>
      </c>
      <c r="C10" s="69"/>
      <c r="D10" s="69"/>
      <c r="E10" s="70"/>
      <c r="F10" s="46"/>
      <c r="G10" s="46"/>
      <c r="H10" s="46"/>
    </row>
    <row r="11" spans="1:6" ht="60" customHeight="1">
      <c r="A11" s="71" t="s">
        <v>554</v>
      </c>
      <c r="B11" s="72" t="s">
        <v>772</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9.75" customHeight="1">
      <c r="A13" s="74"/>
      <c r="B13" s="78" t="s">
        <v>561</v>
      </c>
      <c r="C13" s="79" t="s">
        <v>562</v>
      </c>
      <c r="D13" s="79" t="s">
        <v>773</v>
      </c>
      <c r="E13" s="80" t="s">
        <v>774</v>
      </c>
      <c r="F13" s="81" t="s">
        <v>775</v>
      </c>
      <c r="G13" s="82" t="s">
        <v>583</v>
      </c>
      <c r="H13" s="82" t="s">
        <v>583</v>
      </c>
      <c r="I13" s="82" t="s">
        <v>527</v>
      </c>
      <c r="J13" s="82" t="s">
        <v>234</v>
      </c>
      <c r="K13" s="77"/>
    </row>
    <row r="14" spans="1:11" ht="99.75" customHeight="1">
      <c r="A14" s="74"/>
      <c r="B14" s="78" t="s">
        <v>561</v>
      </c>
      <c r="C14" s="79" t="s">
        <v>562</v>
      </c>
      <c r="D14" s="79" t="s">
        <v>776</v>
      </c>
      <c r="E14" s="80" t="s">
        <v>774</v>
      </c>
      <c r="F14" s="81" t="s">
        <v>775</v>
      </c>
      <c r="G14" s="82" t="s">
        <v>583</v>
      </c>
      <c r="H14" s="82" t="s">
        <v>583</v>
      </c>
      <c r="I14" s="82" t="s">
        <v>527</v>
      </c>
      <c r="J14" s="82" t="s">
        <v>234</v>
      </c>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777</v>
      </c>
      <c r="C4" s="46"/>
    </row>
    <row r="5" spans="1:10" ht="30" customHeight="1">
      <c r="A5" s="53" t="s">
        <v>545</v>
      </c>
      <c r="B5" s="54" t="str">
        <f>J13</f>
        <v>柳州市龙城中学</v>
      </c>
      <c r="C5" s="55"/>
      <c r="D5" s="56" t="s">
        <v>546</v>
      </c>
      <c r="E5" s="57" t="str">
        <f>I13</f>
        <v>205004</v>
      </c>
      <c r="F5" s="46"/>
      <c r="G5" s="46"/>
      <c r="I5" s="46"/>
      <c r="J5" s="46"/>
    </row>
    <row r="6" spans="1:13" ht="15" customHeight="1">
      <c r="A6" s="58" t="s">
        <v>547</v>
      </c>
      <c r="B6" s="59" t="s">
        <v>548</v>
      </c>
      <c r="C6" s="60"/>
      <c r="D6" s="61"/>
      <c r="E6" s="62" t="str">
        <f>E7</f>
        <v>25295999.22</v>
      </c>
      <c r="F6" s="46"/>
      <c r="G6" s="63"/>
      <c r="H6" s="63"/>
      <c r="I6" s="46"/>
      <c r="J6" s="63"/>
      <c r="L6" s="63"/>
      <c r="M6" s="46"/>
    </row>
    <row r="7" spans="1:13" ht="15" customHeight="1">
      <c r="A7" s="58"/>
      <c r="B7" s="64" t="s">
        <v>549</v>
      </c>
      <c r="C7" s="64"/>
      <c r="D7" s="64"/>
      <c r="E7" s="65" t="str">
        <f>F13</f>
        <v>25295999.22</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778</v>
      </c>
      <c r="C10" s="69"/>
      <c r="D10" s="69"/>
      <c r="E10" s="70"/>
      <c r="F10" s="46"/>
      <c r="G10" s="46"/>
      <c r="H10" s="46"/>
    </row>
    <row r="11" spans="1:6" ht="60" customHeight="1">
      <c r="A11" s="71" t="s">
        <v>554</v>
      </c>
      <c r="B11" s="72" t="s">
        <v>691</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9.75" customHeight="1">
      <c r="A13" s="74"/>
      <c r="B13" s="78" t="s">
        <v>638</v>
      </c>
      <c r="C13" s="79" t="s">
        <v>639</v>
      </c>
      <c r="D13" s="79" t="s">
        <v>779</v>
      </c>
      <c r="E13" s="80" t="s">
        <v>780</v>
      </c>
      <c r="F13" s="81" t="s">
        <v>781</v>
      </c>
      <c r="G13" s="82" t="s">
        <v>583</v>
      </c>
      <c r="H13" s="82" t="s">
        <v>583</v>
      </c>
      <c r="I13" s="82" t="s">
        <v>531</v>
      </c>
      <c r="J13" s="82" t="s">
        <v>235</v>
      </c>
      <c r="K13" s="77"/>
    </row>
    <row r="14" spans="1:11" ht="99.75" customHeight="1">
      <c r="A14" s="74"/>
      <c r="B14" s="78" t="s">
        <v>638</v>
      </c>
      <c r="C14" s="79" t="s">
        <v>639</v>
      </c>
      <c r="D14" s="79" t="s">
        <v>782</v>
      </c>
      <c r="E14" s="80" t="s">
        <v>783</v>
      </c>
      <c r="F14" s="81" t="s">
        <v>781</v>
      </c>
      <c r="G14" s="82" t="s">
        <v>583</v>
      </c>
      <c r="H14" s="82" t="s">
        <v>583</v>
      </c>
      <c r="I14" s="82" t="s">
        <v>531</v>
      </c>
      <c r="J14" s="82" t="s">
        <v>235</v>
      </c>
      <c r="K14" s="77"/>
    </row>
    <row r="15" spans="1:11" ht="99.75" customHeight="1">
      <c r="A15" s="74"/>
      <c r="B15" s="78" t="s">
        <v>638</v>
      </c>
      <c r="C15" s="79" t="s">
        <v>639</v>
      </c>
      <c r="D15" s="79" t="s">
        <v>782</v>
      </c>
      <c r="E15" s="80" t="s">
        <v>784</v>
      </c>
      <c r="F15" s="81" t="s">
        <v>781</v>
      </c>
      <c r="G15" s="82" t="s">
        <v>583</v>
      </c>
      <c r="H15" s="82" t="s">
        <v>583</v>
      </c>
      <c r="I15" s="82" t="s">
        <v>531</v>
      </c>
      <c r="J15" s="82" t="s">
        <v>235</v>
      </c>
      <c r="K15" s="77"/>
    </row>
    <row r="16" spans="1:11" ht="99.75" customHeight="1">
      <c r="A16" s="74"/>
      <c r="B16" s="78" t="s">
        <v>638</v>
      </c>
      <c r="C16" s="79" t="s">
        <v>639</v>
      </c>
      <c r="D16" s="79" t="s">
        <v>782</v>
      </c>
      <c r="E16" s="80" t="s">
        <v>785</v>
      </c>
      <c r="F16" s="81" t="s">
        <v>781</v>
      </c>
      <c r="G16" s="82" t="s">
        <v>583</v>
      </c>
      <c r="H16" s="82" t="s">
        <v>583</v>
      </c>
      <c r="I16" s="82" t="s">
        <v>531</v>
      </c>
      <c r="J16" s="82" t="s">
        <v>235</v>
      </c>
      <c r="K16" s="77"/>
    </row>
    <row r="17" spans="1:11" ht="99.75" customHeight="1">
      <c r="A17" s="74"/>
      <c r="B17" s="78" t="s">
        <v>638</v>
      </c>
      <c r="C17" s="79" t="s">
        <v>639</v>
      </c>
      <c r="D17" s="79" t="s">
        <v>782</v>
      </c>
      <c r="E17" s="80" t="s">
        <v>786</v>
      </c>
      <c r="F17" s="81" t="s">
        <v>781</v>
      </c>
      <c r="G17" s="82" t="s">
        <v>583</v>
      </c>
      <c r="H17" s="82" t="s">
        <v>583</v>
      </c>
      <c r="I17" s="82" t="s">
        <v>531</v>
      </c>
      <c r="J17" s="82" t="s">
        <v>235</v>
      </c>
      <c r="K17" s="77"/>
    </row>
    <row r="18" spans="1:11" ht="99.75" customHeight="1">
      <c r="A18" s="74"/>
      <c r="B18" s="78" t="s">
        <v>638</v>
      </c>
      <c r="C18" s="79" t="s">
        <v>639</v>
      </c>
      <c r="D18" s="79" t="s">
        <v>787</v>
      </c>
      <c r="E18" s="80" t="s">
        <v>788</v>
      </c>
      <c r="F18" s="81" t="s">
        <v>781</v>
      </c>
      <c r="G18" s="82" t="s">
        <v>583</v>
      </c>
      <c r="H18" s="82" t="s">
        <v>583</v>
      </c>
      <c r="I18" s="82" t="s">
        <v>531</v>
      </c>
      <c r="J18" s="82" t="s">
        <v>235</v>
      </c>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789</v>
      </c>
      <c r="C4" s="46"/>
    </row>
    <row r="5" spans="1:10" ht="30" customHeight="1">
      <c r="A5" s="53" t="s">
        <v>545</v>
      </c>
      <c r="B5" s="54" t="str">
        <f>J13</f>
        <v>柳州市三门江中学</v>
      </c>
      <c r="C5" s="55"/>
      <c r="D5" s="56" t="s">
        <v>546</v>
      </c>
      <c r="E5" s="57" t="str">
        <f>I13</f>
        <v>205005</v>
      </c>
      <c r="F5" s="46"/>
      <c r="G5" s="46"/>
      <c r="I5" s="46"/>
      <c r="J5" s="46"/>
    </row>
    <row r="6" spans="1:13" ht="15" customHeight="1">
      <c r="A6" s="58" t="s">
        <v>547</v>
      </c>
      <c r="B6" s="59" t="s">
        <v>548</v>
      </c>
      <c r="C6" s="60"/>
      <c r="D6" s="61"/>
      <c r="E6" s="62" t="str">
        <f>E7</f>
        <v>4206816.38</v>
      </c>
      <c r="F6" s="46"/>
      <c r="G6" s="63"/>
      <c r="H6" s="63"/>
      <c r="I6" s="46"/>
      <c r="J6" s="63"/>
      <c r="L6" s="63"/>
      <c r="M6" s="46"/>
    </row>
    <row r="7" spans="1:13" ht="15" customHeight="1">
      <c r="A7" s="58"/>
      <c r="B7" s="64" t="s">
        <v>549</v>
      </c>
      <c r="C7" s="64"/>
      <c r="D7" s="64"/>
      <c r="E7" s="65" t="str">
        <f>F13</f>
        <v>4206816.38</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790</v>
      </c>
      <c r="C10" s="69"/>
      <c r="D10" s="69"/>
      <c r="E10" s="70"/>
      <c r="F10" s="46"/>
      <c r="G10" s="46"/>
      <c r="H10" s="46"/>
    </row>
    <row r="11" spans="1:6" ht="60" customHeight="1">
      <c r="A11" s="71" t="s">
        <v>554</v>
      </c>
      <c r="B11" s="72" t="s">
        <v>791</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0.75" customHeight="1">
      <c r="A13" s="74"/>
      <c r="B13" s="78" t="s">
        <v>561</v>
      </c>
      <c r="C13" s="79" t="s">
        <v>562</v>
      </c>
      <c r="D13" s="79" t="s">
        <v>792</v>
      </c>
      <c r="E13" s="80" t="s">
        <v>793</v>
      </c>
      <c r="F13" s="81" t="s">
        <v>794</v>
      </c>
      <c r="G13" s="82" t="s">
        <v>583</v>
      </c>
      <c r="H13" s="82" t="s">
        <v>583</v>
      </c>
      <c r="I13" s="82" t="s">
        <v>532</v>
      </c>
      <c r="J13" s="82" t="s">
        <v>236</v>
      </c>
      <c r="K13" s="77"/>
    </row>
    <row r="14" spans="1:11" ht="90.75" customHeight="1">
      <c r="A14" s="74"/>
      <c r="B14" s="78" t="s">
        <v>561</v>
      </c>
      <c r="C14" s="79" t="s">
        <v>562</v>
      </c>
      <c r="D14" s="79" t="s">
        <v>646</v>
      </c>
      <c r="E14" s="80" t="s">
        <v>795</v>
      </c>
      <c r="F14" s="81" t="s">
        <v>794</v>
      </c>
      <c r="G14" s="82" t="s">
        <v>583</v>
      </c>
      <c r="H14" s="82" t="s">
        <v>583</v>
      </c>
      <c r="I14" s="82" t="s">
        <v>532</v>
      </c>
      <c r="J14" s="82" t="s">
        <v>236</v>
      </c>
      <c r="K14" s="77"/>
    </row>
    <row r="15" spans="1:11" ht="90.75" customHeight="1">
      <c r="A15" s="74"/>
      <c r="B15" s="78" t="s">
        <v>561</v>
      </c>
      <c r="C15" s="79" t="s">
        <v>562</v>
      </c>
      <c r="D15" s="79" t="s">
        <v>796</v>
      </c>
      <c r="E15" s="80" t="s">
        <v>797</v>
      </c>
      <c r="F15" s="81" t="s">
        <v>794</v>
      </c>
      <c r="G15" s="82" t="s">
        <v>583</v>
      </c>
      <c r="H15" s="82" t="s">
        <v>583</v>
      </c>
      <c r="I15" s="82" t="s">
        <v>532</v>
      </c>
      <c r="J15" s="82" t="s">
        <v>236</v>
      </c>
      <c r="K15" s="77"/>
    </row>
    <row r="16" spans="1:11" ht="90.75" customHeight="1">
      <c r="A16" s="74"/>
      <c r="B16" s="78" t="s">
        <v>592</v>
      </c>
      <c r="C16" s="79" t="s">
        <v>593</v>
      </c>
      <c r="D16" s="79" t="s">
        <v>798</v>
      </c>
      <c r="E16" s="80" t="s">
        <v>799</v>
      </c>
      <c r="F16" s="81" t="s">
        <v>794</v>
      </c>
      <c r="G16" s="82" t="s">
        <v>583</v>
      </c>
      <c r="H16" s="82" t="s">
        <v>583</v>
      </c>
      <c r="I16" s="82" t="s">
        <v>532</v>
      </c>
      <c r="J16" s="82" t="s">
        <v>236</v>
      </c>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800</v>
      </c>
      <c r="C4" s="46"/>
    </row>
    <row r="5" spans="1:10" ht="30" customHeight="1">
      <c r="A5" s="53" t="s">
        <v>545</v>
      </c>
      <c r="B5" s="54" t="str">
        <f>J13</f>
        <v>柳州市文华中学</v>
      </c>
      <c r="C5" s="55"/>
      <c r="D5" s="56" t="s">
        <v>546</v>
      </c>
      <c r="E5" s="57" t="str">
        <f>I13</f>
        <v>205006</v>
      </c>
      <c r="F5" s="46"/>
      <c r="G5" s="46"/>
      <c r="I5" s="46"/>
      <c r="J5" s="46"/>
    </row>
    <row r="6" spans="1:13" ht="15" customHeight="1">
      <c r="A6" s="58" t="s">
        <v>547</v>
      </c>
      <c r="B6" s="59" t="s">
        <v>548</v>
      </c>
      <c r="C6" s="60"/>
      <c r="D6" s="61"/>
      <c r="E6" s="62" t="str">
        <f>E7</f>
        <v>12101697.25</v>
      </c>
      <c r="F6" s="46"/>
      <c r="G6" s="63"/>
      <c r="H6" s="63"/>
      <c r="I6" s="46"/>
      <c r="J6" s="63"/>
      <c r="L6" s="63"/>
      <c r="M6" s="46"/>
    </row>
    <row r="7" spans="1:13" ht="15" customHeight="1">
      <c r="A7" s="58"/>
      <c r="B7" s="64" t="s">
        <v>549</v>
      </c>
      <c r="C7" s="64"/>
      <c r="D7" s="64"/>
      <c r="E7" s="65" t="str">
        <f>F13</f>
        <v>12101697.25</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180" customHeight="1">
      <c r="A10" s="67" t="s">
        <v>552</v>
      </c>
      <c r="B10" s="68" t="s">
        <v>801</v>
      </c>
      <c r="C10" s="69"/>
      <c r="D10" s="69"/>
      <c r="E10" s="70"/>
      <c r="F10" s="46"/>
      <c r="G10" s="46"/>
      <c r="H10" s="46"/>
    </row>
    <row r="11" spans="1:6" ht="60" customHeight="1">
      <c r="A11" s="71" t="s">
        <v>554</v>
      </c>
      <c r="B11" s="72" t="s">
        <v>802</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99.75" customHeight="1">
      <c r="A13" s="74"/>
      <c r="B13" s="78" t="s">
        <v>638</v>
      </c>
      <c r="C13" s="79" t="s">
        <v>639</v>
      </c>
      <c r="D13" s="79" t="s">
        <v>803</v>
      </c>
      <c r="E13" s="80" t="s">
        <v>804</v>
      </c>
      <c r="F13" s="81" t="s">
        <v>805</v>
      </c>
      <c r="G13" s="82" t="s">
        <v>583</v>
      </c>
      <c r="H13" s="82" t="s">
        <v>583</v>
      </c>
      <c r="I13" s="82" t="s">
        <v>535</v>
      </c>
      <c r="J13" s="82" t="s">
        <v>237</v>
      </c>
      <c r="K13" s="77"/>
    </row>
    <row r="14" spans="1:11" ht="99.75" customHeight="1">
      <c r="A14" s="74"/>
      <c r="B14" s="78" t="s">
        <v>638</v>
      </c>
      <c r="C14" s="79" t="s">
        <v>639</v>
      </c>
      <c r="D14" s="79" t="s">
        <v>806</v>
      </c>
      <c r="E14" s="80" t="s">
        <v>804</v>
      </c>
      <c r="F14" s="81" t="s">
        <v>805</v>
      </c>
      <c r="G14" s="82" t="s">
        <v>583</v>
      </c>
      <c r="H14" s="82" t="s">
        <v>583</v>
      </c>
      <c r="I14" s="82" t="s">
        <v>535</v>
      </c>
      <c r="J14" s="82" t="s">
        <v>237</v>
      </c>
      <c r="K14" s="77"/>
    </row>
    <row r="15" spans="1:11" ht="99.75" customHeight="1">
      <c r="A15" s="74"/>
      <c r="B15" s="78" t="s">
        <v>638</v>
      </c>
      <c r="C15" s="79" t="s">
        <v>639</v>
      </c>
      <c r="D15" s="79" t="s">
        <v>807</v>
      </c>
      <c r="E15" s="80" t="s">
        <v>808</v>
      </c>
      <c r="F15" s="81" t="s">
        <v>805</v>
      </c>
      <c r="G15" s="82" t="s">
        <v>583</v>
      </c>
      <c r="H15" s="82" t="s">
        <v>583</v>
      </c>
      <c r="I15" s="82" t="s">
        <v>535</v>
      </c>
      <c r="J15" s="82" t="s">
        <v>237</v>
      </c>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809</v>
      </c>
      <c r="C4" s="46"/>
    </row>
    <row r="5" spans="1:10" ht="30" customHeight="1">
      <c r="A5" s="53" t="s">
        <v>545</v>
      </c>
      <c r="B5" s="54" t="str">
        <f>J13</f>
        <v>柳州市前茅中学</v>
      </c>
      <c r="C5" s="55"/>
      <c r="D5" s="56" t="s">
        <v>546</v>
      </c>
      <c r="E5" s="57" t="str">
        <f>I13</f>
        <v>205007</v>
      </c>
      <c r="F5" s="46"/>
      <c r="G5" s="46"/>
      <c r="I5" s="46"/>
      <c r="J5" s="46"/>
    </row>
    <row r="6" spans="1:13" ht="15" customHeight="1">
      <c r="A6" s="58" t="s">
        <v>547</v>
      </c>
      <c r="B6" s="59" t="s">
        <v>548</v>
      </c>
      <c r="C6" s="60"/>
      <c r="D6" s="61"/>
      <c r="E6" s="62" t="str">
        <f>E7</f>
        <v>2666912.64</v>
      </c>
      <c r="F6" s="46"/>
      <c r="G6" s="63"/>
      <c r="H6" s="63"/>
      <c r="I6" s="46"/>
      <c r="J6" s="63"/>
      <c r="L6" s="63"/>
      <c r="M6" s="46"/>
    </row>
    <row r="7" spans="1:13" ht="15" customHeight="1">
      <c r="A7" s="58"/>
      <c r="B7" s="64" t="s">
        <v>549</v>
      </c>
      <c r="C7" s="64"/>
      <c r="D7" s="64"/>
      <c r="E7" s="65" t="str">
        <f>F13</f>
        <v>2666912.64</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88" t="s">
        <v>810</v>
      </c>
      <c r="C10" s="89"/>
      <c r="D10" s="89"/>
      <c r="E10" s="90"/>
      <c r="F10" s="46"/>
      <c r="G10" s="46"/>
      <c r="H10" s="46"/>
    </row>
    <row r="11" spans="1:6" ht="60" customHeight="1">
      <c r="A11" s="71" t="s">
        <v>554</v>
      </c>
      <c r="B11" s="91" t="s">
        <v>811</v>
      </c>
      <c r="C11" s="91"/>
      <c r="D11" s="91"/>
      <c r="E11" s="92"/>
      <c r="F11" s="46"/>
    </row>
    <row r="12" spans="1:11" ht="12.75" customHeight="1">
      <c r="A12" s="74" t="s">
        <v>556</v>
      </c>
      <c r="B12" s="75" t="s">
        <v>557</v>
      </c>
      <c r="C12" s="71" t="s">
        <v>558</v>
      </c>
      <c r="D12" s="71" t="s">
        <v>559</v>
      </c>
      <c r="E12" s="71" t="s">
        <v>560</v>
      </c>
      <c r="F12" s="76"/>
      <c r="G12" s="77"/>
      <c r="H12" s="77"/>
      <c r="I12" s="77"/>
      <c r="J12" s="77"/>
      <c r="K12" s="77"/>
    </row>
    <row r="13" spans="1:11" ht="90.75" customHeight="1">
      <c r="A13" s="74"/>
      <c r="B13" s="78" t="s">
        <v>561</v>
      </c>
      <c r="C13" s="79" t="s">
        <v>562</v>
      </c>
      <c r="D13" s="79" t="s">
        <v>812</v>
      </c>
      <c r="E13" s="80" t="s">
        <v>618</v>
      </c>
      <c r="F13" s="81" t="s">
        <v>813</v>
      </c>
      <c r="G13" s="82" t="s">
        <v>583</v>
      </c>
      <c r="H13" s="82" t="s">
        <v>583</v>
      </c>
      <c r="I13" s="82" t="s">
        <v>537</v>
      </c>
      <c r="J13" s="82" t="s">
        <v>238</v>
      </c>
      <c r="K13" s="77"/>
    </row>
    <row r="14" spans="1:11" ht="90.75" customHeight="1">
      <c r="A14" s="74"/>
      <c r="B14" s="78" t="s">
        <v>561</v>
      </c>
      <c r="C14" s="79" t="s">
        <v>562</v>
      </c>
      <c r="D14" s="79" t="s">
        <v>814</v>
      </c>
      <c r="E14" s="80" t="s">
        <v>618</v>
      </c>
      <c r="F14" s="81" t="s">
        <v>813</v>
      </c>
      <c r="G14" s="82" t="s">
        <v>583</v>
      </c>
      <c r="H14" s="82" t="s">
        <v>583</v>
      </c>
      <c r="I14" s="82" t="s">
        <v>537</v>
      </c>
      <c r="J14" s="82" t="s">
        <v>238</v>
      </c>
      <c r="K14" s="77"/>
    </row>
    <row r="15" spans="1:11" ht="90.75" customHeight="1">
      <c r="A15" s="74"/>
      <c r="B15" s="78" t="s">
        <v>592</v>
      </c>
      <c r="C15" s="79" t="s">
        <v>593</v>
      </c>
      <c r="D15" s="79" t="s">
        <v>815</v>
      </c>
      <c r="E15" s="80" t="s">
        <v>816</v>
      </c>
      <c r="F15" s="81" t="s">
        <v>813</v>
      </c>
      <c r="G15" s="82" t="s">
        <v>583</v>
      </c>
      <c r="H15" s="82" t="s">
        <v>583</v>
      </c>
      <c r="I15" s="82" t="s">
        <v>537</v>
      </c>
      <c r="J15" s="82" t="s">
        <v>238</v>
      </c>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5:9" ht="12.75" customHeight="1">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817</v>
      </c>
      <c r="C4" s="46"/>
    </row>
    <row r="5" spans="1:10" ht="30" customHeight="1">
      <c r="A5" s="53" t="s">
        <v>545</v>
      </c>
      <c r="B5" s="54" t="str">
        <f>J13</f>
        <v>柳州市马鹿山中学</v>
      </c>
      <c r="C5" s="55"/>
      <c r="D5" s="56" t="s">
        <v>546</v>
      </c>
      <c r="E5" s="57" t="str">
        <f>I13</f>
        <v>205008</v>
      </c>
      <c r="F5" s="46"/>
      <c r="G5" s="46"/>
      <c r="I5" s="46"/>
      <c r="J5" s="46"/>
    </row>
    <row r="6" spans="1:13" ht="15" customHeight="1">
      <c r="A6" s="58" t="s">
        <v>547</v>
      </c>
      <c r="B6" s="59" t="s">
        <v>548</v>
      </c>
      <c r="C6" s="60"/>
      <c r="D6" s="61"/>
      <c r="E6" s="62" t="str">
        <f>E7</f>
        <v>1288163.01</v>
      </c>
      <c r="F6" s="46"/>
      <c r="G6" s="63"/>
      <c r="H6" s="63"/>
      <c r="I6" s="46"/>
      <c r="J6" s="63"/>
      <c r="L6" s="63"/>
      <c r="M6" s="46"/>
    </row>
    <row r="7" spans="1:13" ht="15" customHeight="1">
      <c r="A7" s="58"/>
      <c r="B7" s="64" t="s">
        <v>549</v>
      </c>
      <c r="C7" s="64"/>
      <c r="D7" s="64"/>
      <c r="E7" s="65" t="str">
        <f>F13</f>
        <v>1288163.01</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818</v>
      </c>
      <c r="C10" s="69"/>
      <c r="D10" s="69"/>
      <c r="E10" s="70"/>
      <c r="F10" s="46"/>
      <c r="G10" s="46"/>
      <c r="H10" s="46"/>
    </row>
    <row r="11" spans="1:6" ht="60" customHeight="1">
      <c r="A11" s="71" t="s">
        <v>554</v>
      </c>
      <c r="B11" s="72" t="s">
        <v>819</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12.75" customHeight="1">
      <c r="A13" s="74"/>
      <c r="B13" s="78" t="s">
        <v>820</v>
      </c>
      <c r="C13" s="79" t="s">
        <v>820</v>
      </c>
      <c r="D13" s="79" t="s">
        <v>821</v>
      </c>
      <c r="E13" s="80" t="s">
        <v>821</v>
      </c>
      <c r="F13" s="81" t="s">
        <v>822</v>
      </c>
      <c r="G13" s="82" t="s">
        <v>583</v>
      </c>
      <c r="H13" s="82" t="s">
        <v>583</v>
      </c>
      <c r="I13" s="82" t="s">
        <v>823</v>
      </c>
      <c r="J13" s="82" t="s">
        <v>239</v>
      </c>
      <c r="K13" s="77"/>
    </row>
    <row r="14" spans="1:11" ht="409.5" customHeight="1" hidden="1">
      <c r="A14" s="74"/>
      <c r="B14" s="83"/>
      <c r="C14" s="84"/>
      <c r="D14" s="84"/>
      <c r="E14" s="84"/>
      <c r="F14" s="77"/>
      <c r="G14" s="77"/>
      <c r="H14" s="77"/>
      <c r="I14" s="77"/>
      <c r="J14" s="77"/>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1:9" ht="12.75" customHeight="1">
      <c r="A41" t="s">
        <v>824</v>
      </c>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80"/>
  <sheetViews>
    <sheetView showGridLines="0" showZeros="0" workbookViewId="0" topLeftCell="A1">
      <selection activeCell="A1" sqref="A1:IV65536"/>
    </sheetView>
  </sheetViews>
  <sheetFormatPr defaultColWidth="9.16015625" defaultRowHeight="11.25"/>
  <cols>
    <col min="1" max="3" width="5" style="0" customWidth="1"/>
    <col min="4" max="4" width="9.16015625" style="0" customWidth="1"/>
    <col min="5" max="5" width="27.33203125" style="0" customWidth="1"/>
    <col min="6" max="6" width="19.33203125" style="0" customWidth="1"/>
    <col min="7" max="10" width="10.66015625" style="0" customWidth="1"/>
    <col min="11" max="11" width="9" style="0" customWidth="1"/>
    <col min="12" max="18" width="7" style="0" customWidth="1"/>
    <col min="19" max="19" width="6.66015625" style="0" customWidth="1"/>
    <col min="20" max="21" width="7" style="0" customWidth="1"/>
    <col min="22" max="22" width="6" style="0" customWidth="1"/>
  </cols>
  <sheetData>
    <row r="1" spans="1:22" ht="15" customHeight="1">
      <c r="A1" s="187" t="s">
        <v>184</v>
      </c>
      <c r="B1" s="202"/>
      <c r="C1" s="189"/>
      <c r="D1" s="189"/>
      <c r="E1" s="189"/>
      <c r="F1" s="189"/>
      <c r="G1" s="189"/>
      <c r="H1" s="155"/>
      <c r="I1" s="155"/>
      <c r="J1" s="155"/>
      <c r="K1" s="155"/>
      <c r="L1" s="155"/>
      <c r="M1" s="155"/>
      <c r="N1" s="155"/>
      <c r="O1" s="155"/>
      <c r="P1" s="155"/>
      <c r="Q1" s="155"/>
      <c r="R1" s="155"/>
      <c r="S1" s="155"/>
      <c r="T1" s="155"/>
      <c r="U1" s="187" t="s">
        <v>185</v>
      </c>
      <c r="V1" s="202"/>
    </row>
    <row r="2" spans="1:22" ht="30" customHeight="1">
      <c r="A2" s="47" t="s">
        <v>186</v>
      </c>
      <c r="B2" s="256"/>
      <c r="C2" s="47"/>
      <c r="D2" s="256"/>
      <c r="E2" s="256"/>
      <c r="F2" s="256"/>
      <c r="G2" s="256"/>
      <c r="H2" s="256"/>
      <c r="I2" s="256"/>
      <c r="J2" s="256"/>
      <c r="K2" s="256"/>
      <c r="L2" s="256"/>
      <c r="M2" s="256"/>
      <c r="N2" s="256"/>
      <c r="O2" s="256"/>
      <c r="P2" s="256"/>
      <c r="Q2" s="256"/>
      <c r="R2" s="256"/>
      <c r="S2" s="256"/>
      <c r="T2" s="256"/>
      <c r="U2" s="256"/>
      <c r="V2" s="205"/>
    </row>
    <row r="3" spans="1:22" ht="15" customHeight="1">
      <c r="A3" s="192"/>
      <c r="B3" s="202"/>
      <c r="C3" s="189"/>
      <c r="D3" s="189"/>
      <c r="E3" s="189"/>
      <c r="F3" s="189"/>
      <c r="G3" s="189"/>
      <c r="H3" s="160"/>
      <c r="I3" s="160"/>
      <c r="J3" s="160"/>
      <c r="K3" s="160"/>
      <c r="L3" s="160"/>
      <c r="M3" s="160"/>
      <c r="N3" s="160"/>
      <c r="O3" s="160"/>
      <c r="P3" s="160"/>
      <c r="Q3" s="160"/>
      <c r="R3" s="160"/>
      <c r="S3" s="160"/>
      <c r="T3" s="160"/>
      <c r="U3" s="187" t="s">
        <v>9</v>
      </c>
      <c r="V3" s="202"/>
    </row>
    <row r="4" spans="1:22" ht="15" customHeight="1">
      <c r="A4" s="134" t="s">
        <v>75</v>
      </c>
      <c r="B4" s="134"/>
      <c r="C4" s="220"/>
      <c r="D4" s="116" t="s">
        <v>76</v>
      </c>
      <c r="E4" s="116" t="s">
        <v>187</v>
      </c>
      <c r="F4" s="120" t="s">
        <v>82</v>
      </c>
      <c r="G4" s="257" t="s">
        <v>188</v>
      </c>
      <c r="H4" s="257"/>
      <c r="I4" s="257"/>
      <c r="J4" s="257"/>
      <c r="K4" s="169" t="s">
        <v>189</v>
      </c>
      <c r="L4" s="169"/>
      <c r="M4" s="169"/>
      <c r="N4" s="169"/>
      <c r="O4" s="169"/>
      <c r="P4" s="169"/>
      <c r="Q4" s="169"/>
      <c r="R4" s="169"/>
      <c r="S4" s="169"/>
      <c r="T4" s="169"/>
      <c r="U4" s="169"/>
      <c r="V4" s="205"/>
    </row>
    <row r="5" spans="1:22" ht="60" customHeight="1">
      <c r="A5" s="125" t="s">
        <v>79</v>
      </c>
      <c r="B5" s="125" t="s">
        <v>80</v>
      </c>
      <c r="C5" s="122" t="s">
        <v>81</v>
      </c>
      <c r="D5" s="116"/>
      <c r="E5" s="116"/>
      <c r="F5" s="120"/>
      <c r="G5" s="258" t="s">
        <v>91</v>
      </c>
      <c r="H5" s="128" t="s">
        <v>190</v>
      </c>
      <c r="I5" s="128" t="s">
        <v>191</v>
      </c>
      <c r="J5" s="128" t="s">
        <v>192</v>
      </c>
      <c r="K5" s="262" t="s">
        <v>91</v>
      </c>
      <c r="L5" s="212" t="s">
        <v>190</v>
      </c>
      <c r="M5" s="212" t="s">
        <v>191</v>
      </c>
      <c r="N5" s="212" t="s">
        <v>192</v>
      </c>
      <c r="O5" s="27" t="s">
        <v>193</v>
      </c>
      <c r="P5" s="27" t="s">
        <v>194</v>
      </c>
      <c r="Q5" s="27" t="s">
        <v>195</v>
      </c>
      <c r="R5" s="27" t="s">
        <v>196</v>
      </c>
      <c r="S5" s="27" t="s">
        <v>197</v>
      </c>
      <c r="T5" s="27" t="s">
        <v>198</v>
      </c>
      <c r="U5" s="27" t="s">
        <v>199</v>
      </c>
      <c r="V5" s="205"/>
    </row>
    <row r="6" spans="1:22" ht="15" customHeight="1">
      <c r="A6" s="259" t="s">
        <v>97</v>
      </c>
      <c r="B6" s="259" t="s">
        <v>97</v>
      </c>
      <c r="C6" s="259" t="s">
        <v>97</v>
      </c>
      <c r="D6" s="260" t="s">
        <v>97</v>
      </c>
      <c r="E6" s="260" t="s">
        <v>97</v>
      </c>
      <c r="F6" s="260">
        <v>1</v>
      </c>
      <c r="G6" s="261">
        <f aca="true" t="shared" si="0" ref="G6:U6">F6+1</f>
        <v>2</v>
      </c>
      <c r="H6" s="261">
        <f t="shared" si="0"/>
        <v>3</v>
      </c>
      <c r="I6" s="261">
        <f t="shared" si="0"/>
        <v>4</v>
      </c>
      <c r="J6" s="261">
        <f t="shared" si="0"/>
        <v>5</v>
      </c>
      <c r="K6" s="262">
        <f t="shared" si="0"/>
        <v>6</v>
      </c>
      <c r="L6" s="262">
        <f t="shared" si="0"/>
        <v>7</v>
      </c>
      <c r="M6" s="262">
        <f t="shared" si="0"/>
        <v>8</v>
      </c>
      <c r="N6" s="262">
        <f t="shared" si="0"/>
        <v>9</v>
      </c>
      <c r="O6" s="262">
        <f t="shared" si="0"/>
        <v>10</v>
      </c>
      <c r="P6" s="262">
        <f t="shared" si="0"/>
        <v>11</v>
      </c>
      <c r="Q6" s="262">
        <f t="shared" si="0"/>
        <v>12</v>
      </c>
      <c r="R6" s="262">
        <f t="shared" si="0"/>
        <v>13</v>
      </c>
      <c r="S6" s="262">
        <f t="shared" si="0"/>
        <v>14</v>
      </c>
      <c r="T6" s="262">
        <f t="shared" si="0"/>
        <v>15</v>
      </c>
      <c r="U6" s="262">
        <f t="shared" si="0"/>
        <v>16</v>
      </c>
      <c r="V6" s="202"/>
    </row>
    <row r="7" spans="1:23" ht="15" customHeight="1">
      <c r="A7" s="141"/>
      <c r="B7" s="141"/>
      <c r="C7" s="141"/>
      <c r="D7" s="141"/>
      <c r="E7" s="44" t="s">
        <v>88</v>
      </c>
      <c r="F7" s="136">
        <v>350853978.78</v>
      </c>
      <c r="G7" s="136">
        <v>261732142.65</v>
      </c>
      <c r="H7" s="136">
        <v>224879815.86</v>
      </c>
      <c r="I7" s="136">
        <v>29433051.03</v>
      </c>
      <c r="J7" s="136">
        <v>7419275.76</v>
      </c>
      <c r="K7" s="146">
        <v>89121836.13</v>
      </c>
      <c r="L7" s="146">
        <v>1392400</v>
      </c>
      <c r="M7" s="146">
        <v>64689617.04</v>
      </c>
      <c r="N7" s="146">
        <v>1382391.8</v>
      </c>
      <c r="O7" s="146">
        <v>0</v>
      </c>
      <c r="P7" s="146">
        <v>8800000</v>
      </c>
      <c r="Q7" s="146">
        <v>12857427.29</v>
      </c>
      <c r="R7" s="146">
        <v>0</v>
      </c>
      <c r="S7" s="146">
        <v>0</v>
      </c>
      <c r="T7" s="146">
        <v>0</v>
      </c>
      <c r="U7" s="136">
        <v>0</v>
      </c>
      <c r="V7" s="263"/>
      <c r="W7" s="264"/>
    </row>
    <row r="8" spans="1:23" ht="15" customHeight="1">
      <c r="A8" s="141"/>
      <c r="B8" s="141"/>
      <c r="C8" s="141"/>
      <c r="D8" s="141" t="s">
        <v>98</v>
      </c>
      <c r="E8" s="44"/>
      <c r="F8" s="136">
        <v>80817738.37</v>
      </c>
      <c r="G8" s="136">
        <v>654215.53</v>
      </c>
      <c r="H8" s="136">
        <v>528430.02</v>
      </c>
      <c r="I8" s="136">
        <v>125785.51</v>
      </c>
      <c r="J8" s="136">
        <v>0</v>
      </c>
      <c r="K8" s="146">
        <v>80163522.84</v>
      </c>
      <c r="L8" s="146">
        <v>1392400</v>
      </c>
      <c r="M8" s="146">
        <v>57045611.04</v>
      </c>
      <c r="N8" s="146">
        <v>1325491.8</v>
      </c>
      <c r="O8" s="146">
        <v>0</v>
      </c>
      <c r="P8" s="146">
        <v>8800000</v>
      </c>
      <c r="Q8" s="146">
        <v>11600020</v>
      </c>
      <c r="R8" s="146">
        <v>0</v>
      </c>
      <c r="S8" s="146">
        <v>0</v>
      </c>
      <c r="T8" s="146">
        <v>0</v>
      </c>
      <c r="U8" s="136">
        <v>0</v>
      </c>
      <c r="V8" s="46"/>
      <c r="W8" s="46"/>
    </row>
    <row r="9" spans="1:23" ht="15" customHeight="1">
      <c r="A9" s="141"/>
      <c r="B9" s="141"/>
      <c r="C9" s="141"/>
      <c r="D9" s="141" t="s">
        <v>100</v>
      </c>
      <c r="E9" s="44" t="s">
        <v>200</v>
      </c>
      <c r="F9" s="136">
        <v>80817738.37</v>
      </c>
      <c r="G9" s="136">
        <v>654215.53</v>
      </c>
      <c r="H9" s="136">
        <v>528430.02</v>
      </c>
      <c r="I9" s="136">
        <v>125785.51</v>
      </c>
      <c r="J9" s="136">
        <v>0</v>
      </c>
      <c r="K9" s="146">
        <v>80163522.84</v>
      </c>
      <c r="L9" s="146">
        <v>1392400</v>
      </c>
      <c r="M9" s="146">
        <v>57045611.04</v>
      </c>
      <c r="N9" s="146">
        <v>1325491.8</v>
      </c>
      <c r="O9" s="146">
        <v>0</v>
      </c>
      <c r="P9" s="146">
        <v>8800000</v>
      </c>
      <c r="Q9" s="146">
        <v>11600020</v>
      </c>
      <c r="R9" s="146">
        <v>0</v>
      </c>
      <c r="S9" s="146">
        <v>0</v>
      </c>
      <c r="T9" s="146">
        <v>0</v>
      </c>
      <c r="U9" s="136">
        <v>0</v>
      </c>
      <c r="W9" s="46"/>
    </row>
    <row r="10" spans="1:21" ht="15" customHeight="1">
      <c r="A10" s="141" t="s">
        <v>102</v>
      </c>
      <c r="B10" s="141" t="s">
        <v>103</v>
      </c>
      <c r="C10" s="141" t="s">
        <v>103</v>
      </c>
      <c r="D10" s="141" t="s">
        <v>104</v>
      </c>
      <c r="E10" s="44" t="s">
        <v>201</v>
      </c>
      <c r="F10" s="136">
        <v>568121.63</v>
      </c>
      <c r="G10" s="136">
        <v>568121.63</v>
      </c>
      <c r="H10" s="136">
        <v>442336.12</v>
      </c>
      <c r="I10" s="136">
        <v>125785.51</v>
      </c>
      <c r="J10" s="136">
        <v>0</v>
      </c>
      <c r="K10" s="146">
        <v>0</v>
      </c>
      <c r="L10" s="146">
        <v>0</v>
      </c>
      <c r="M10" s="146">
        <v>0</v>
      </c>
      <c r="N10" s="146">
        <v>0</v>
      </c>
      <c r="O10" s="146">
        <v>0</v>
      </c>
      <c r="P10" s="146">
        <v>0</v>
      </c>
      <c r="Q10" s="146">
        <v>0</v>
      </c>
      <c r="R10" s="146">
        <v>0</v>
      </c>
      <c r="S10" s="146">
        <v>0</v>
      </c>
      <c r="T10" s="146">
        <v>0</v>
      </c>
      <c r="U10" s="136">
        <v>0</v>
      </c>
    </row>
    <row r="11" spans="1:21" ht="15" customHeight="1">
      <c r="A11" s="141" t="s">
        <v>102</v>
      </c>
      <c r="B11" s="141" t="s">
        <v>103</v>
      </c>
      <c r="C11" s="141" t="s">
        <v>106</v>
      </c>
      <c r="D11" s="141" t="s">
        <v>104</v>
      </c>
      <c r="E11" s="44" t="s">
        <v>202</v>
      </c>
      <c r="F11" s="136">
        <v>1225400</v>
      </c>
      <c r="G11" s="136">
        <v>0</v>
      </c>
      <c r="H11" s="136">
        <v>0</v>
      </c>
      <c r="I11" s="136">
        <v>0</v>
      </c>
      <c r="J11" s="136">
        <v>0</v>
      </c>
      <c r="K11" s="146">
        <v>1225400</v>
      </c>
      <c r="L11" s="146">
        <v>32400</v>
      </c>
      <c r="M11" s="146">
        <v>1193000</v>
      </c>
      <c r="N11" s="146">
        <v>0</v>
      </c>
      <c r="O11" s="146">
        <v>0</v>
      </c>
      <c r="P11" s="146">
        <v>0</v>
      </c>
      <c r="Q11" s="146">
        <v>0</v>
      </c>
      <c r="R11" s="146">
        <v>0</v>
      </c>
      <c r="S11" s="146">
        <v>0</v>
      </c>
      <c r="T11" s="146">
        <v>0</v>
      </c>
      <c r="U11" s="136">
        <v>0</v>
      </c>
    </row>
    <row r="12" spans="1:21" ht="15" customHeight="1">
      <c r="A12" s="141" t="s">
        <v>102</v>
      </c>
      <c r="B12" s="141" t="s">
        <v>106</v>
      </c>
      <c r="C12" s="141" t="s">
        <v>103</v>
      </c>
      <c r="D12" s="141" t="s">
        <v>104</v>
      </c>
      <c r="E12" s="44" t="s">
        <v>203</v>
      </c>
      <c r="F12" s="136">
        <v>501000</v>
      </c>
      <c r="G12" s="136">
        <v>0</v>
      </c>
      <c r="H12" s="136">
        <v>0</v>
      </c>
      <c r="I12" s="136">
        <v>0</v>
      </c>
      <c r="J12" s="136">
        <v>0</v>
      </c>
      <c r="K12" s="146">
        <v>501000</v>
      </c>
      <c r="L12" s="146">
        <v>0</v>
      </c>
      <c r="M12" s="146">
        <v>0</v>
      </c>
      <c r="N12" s="146">
        <v>1000</v>
      </c>
      <c r="O12" s="146">
        <v>0</v>
      </c>
      <c r="P12" s="146">
        <v>0</v>
      </c>
      <c r="Q12" s="146">
        <v>500000</v>
      </c>
      <c r="R12" s="146">
        <v>0</v>
      </c>
      <c r="S12" s="146">
        <v>0</v>
      </c>
      <c r="T12" s="146">
        <v>0</v>
      </c>
      <c r="U12" s="136">
        <v>0</v>
      </c>
    </row>
    <row r="13" spans="1:21" ht="15" customHeight="1">
      <c r="A13" s="141" t="s">
        <v>102</v>
      </c>
      <c r="B13" s="141" t="s">
        <v>106</v>
      </c>
      <c r="C13" s="141" t="s">
        <v>110</v>
      </c>
      <c r="D13" s="141" t="s">
        <v>104</v>
      </c>
      <c r="E13" s="44" t="s">
        <v>204</v>
      </c>
      <c r="F13" s="136">
        <v>780000</v>
      </c>
      <c r="G13" s="136">
        <v>0</v>
      </c>
      <c r="H13" s="136">
        <v>0</v>
      </c>
      <c r="I13" s="136">
        <v>0</v>
      </c>
      <c r="J13" s="136">
        <v>0</v>
      </c>
      <c r="K13" s="146">
        <v>780000</v>
      </c>
      <c r="L13" s="146">
        <v>0</v>
      </c>
      <c r="M13" s="146">
        <v>780000</v>
      </c>
      <c r="N13" s="146">
        <v>0</v>
      </c>
      <c r="O13" s="146">
        <v>0</v>
      </c>
      <c r="P13" s="146">
        <v>0</v>
      </c>
      <c r="Q13" s="146">
        <v>0</v>
      </c>
      <c r="R13" s="146">
        <v>0</v>
      </c>
      <c r="S13" s="146">
        <v>0</v>
      </c>
      <c r="T13" s="146">
        <v>0</v>
      </c>
      <c r="U13" s="136">
        <v>0</v>
      </c>
    </row>
    <row r="14" spans="1:21" ht="15" customHeight="1">
      <c r="A14" s="141" t="s">
        <v>102</v>
      </c>
      <c r="B14" s="141" t="s">
        <v>106</v>
      </c>
      <c r="C14" s="141" t="s">
        <v>112</v>
      </c>
      <c r="D14" s="141" t="s">
        <v>104</v>
      </c>
      <c r="E14" s="44" t="s">
        <v>205</v>
      </c>
      <c r="F14" s="136">
        <v>54709622.84</v>
      </c>
      <c r="G14" s="136">
        <v>0</v>
      </c>
      <c r="H14" s="136">
        <v>0</v>
      </c>
      <c r="I14" s="136">
        <v>0</v>
      </c>
      <c r="J14" s="136">
        <v>0</v>
      </c>
      <c r="K14" s="146">
        <v>54709622.84</v>
      </c>
      <c r="L14" s="146">
        <v>1360000</v>
      </c>
      <c r="M14" s="146">
        <v>51993131.04</v>
      </c>
      <c r="N14" s="146">
        <v>1324491.8</v>
      </c>
      <c r="O14" s="146">
        <v>0</v>
      </c>
      <c r="P14" s="146">
        <v>0</v>
      </c>
      <c r="Q14" s="146">
        <v>32000</v>
      </c>
      <c r="R14" s="146">
        <v>0</v>
      </c>
      <c r="S14" s="146">
        <v>0</v>
      </c>
      <c r="T14" s="146">
        <v>0</v>
      </c>
      <c r="U14" s="136">
        <v>0</v>
      </c>
    </row>
    <row r="15" spans="1:21" ht="15" customHeight="1">
      <c r="A15" s="141" t="s">
        <v>102</v>
      </c>
      <c r="B15" s="141" t="s">
        <v>114</v>
      </c>
      <c r="C15" s="141" t="s">
        <v>103</v>
      </c>
      <c r="D15" s="141" t="s">
        <v>104</v>
      </c>
      <c r="E15" s="44" t="s">
        <v>206</v>
      </c>
      <c r="F15" s="136">
        <v>227500</v>
      </c>
      <c r="G15" s="136">
        <v>0</v>
      </c>
      <c r="H15" s="136">
        <v>0</v>
      </c>
      <c r="I15" s="136">
        <v>0</v>
      </c>
      <c r="J15" s="136">
        <v>0</v>
      </c>
      <c r="K15" s="146">
        <v>227500</v>
      </c>
      <c r="L15" s="146">
        <v>0</v>
      </c>
      <c r="M15" s="146">
        <v>0</v>
      </c>
      <c r="N15" s="146">
        <v>0</v>
      </c>
      <c r="O15" s="146">
        <v>0</v>
      </c>
      <c r="P15" s="146">
        <v>0</v>
      </c>
      <c r="Q15" s="146">
        <v>227500</v>
      </c>
      <c r="R15" s="146">
        <v>0</v>
      </c>
      <c r="S15" s="146">
        <v>0</v>
      </c>
      <c r="T15" s="146">
        <v>0</v>
      </c>
      <c r="U15" s="136">
        <v>0</v>
      </c>
    </row>
    <row r="16" spans="1:21" ht="15" customHeight="1">
      <c r="A16" s="141" t="s">
        <v>102</v>
      </c>
      <c r="B16" s="141" t="s">
        <v>114</v>
      </c>
      <c r="C16" s="141" t="s">
        <v>106</v>
      </c>
      <c r="D16" s="141" t="s">
        <v>104</v>
      </c>
      <c r="E16" s="44" t="s">
        <v>207</v>
      </c>
      <c r="F16" s="136">
        <v>500000</v>
      </c>
      <c r="G16" s="136">
        <v>0</v>
      </c>
      <c r="H16" s="136">
        <v>0</v>
      </c>
      <c r="I16" s="136">
        <v>0</v>
      </c>
      <c r="J16" s="136">
        <v>0</v>
      </c>
      <c r="K16" s="146">
        <v>500000</v>
      </c>
      <c r="L16" s="146">
        <v>0</v>
      </c>
      <c r="M16" s="146">
        <v>50000</v>
      </c>
      <c r="N16" s="146">
        <v>0</v>
      </c>
      <c r="O16" s="146">
        <v>0</v>
      </c>
      <c r="P16" s="146">
        <v>0</v>
      </c>
      <c r="Q16" s="146">
        <v>450000</v>
      </c>
      <c r="R16" s="146">
        <v>0</v>
      </c>
      <c r="S16" s="146">
        <v>0</v>
      </c>
      <c r="T16" s="146">
        <v>0</v>
      </c>
      <c r="U16" s="136">
        <v>0</v>
      </c>
    </row>
    <row r="17" spans="1:21" ht="15" customHeight="1">
      <c r="A17" s="141" t="s">
        <v>102</v>
      </c>
      <c r="B17" s="141" t="s">
        <v>114</v>
      </c>
      <c r="C17" s="141" t="s">
        <v>110</v>
      </c>
      <c r="D17" s="141" t="s">
        <v>104</v>
      </c>
      <c r="E17" s="44" t="s">
        <v>208</v>
      </c>
      <c r="F17" s="136">
        <v>7500000</v>
      </c>
      <c r="G17" s="136">
        <v>0</v>
      </c>
      <c r="H17" s="136">
        <v>0</v>
      </c>
      <c r="I17" s="136">
        <v>0</v>
      </c>
      <c r="J17" s="136">
        <v>0</v>
      </c>
      <c r="K17" s="146">
        <v>7500000</v>
      </c>
      <c r="L17" s="146">
        <v>0</v>
      </c>
      <c r="M17" s="146">
        <v>719480</v>
      </c>
      <c r="N17" s="146">
        <v>0</v>
      </c>
      <c r="O17" s="146">
        <v>0</v>
      </c>
      <c r="P17" s="146">
        <v>3400000</v>
      </c>
      <c r="Q17" s="146">
        <v>3380520</v>
      </c>
      <c r="R17" s="146">
        <v>0</v>
      </c>
      <c r="S17" s="146">
        <v>0</v>
      </c>
      <c r="T17" s="146">
        <v>0</v>
      </c>
      <c r="U17" s="136">
        <v>0</v>
      </c>
    </row>
    <row r="18" spans="1:21" ht="15" customHeight="1">
      <c r="A18" s="141" t="s">
        <v>102</v>
      </c>
      <c r="B18" s="141" t="s">
        <v>114</v>
      </c>
      <c r="C18" s="141" t="s">
        <v>118</v>
      </c>
      <c r="D18" s="141" t="s">
        <v>104</v>
      </c>
      <c r="E18" s="44" t="s">
        <v>209</v>
      </c>
      <c r="F18" s="136">
        <v>7620000</v>
      </c>
      <c r="G18" s="136">
        <v>0</v>
      </c>
      <c r="H18" s="136">
        <v>0</v>
      </c>
      <c r="I18" s="136">
        <v>0</v>
      </c>
      <c r="J18" s="136">
        <v>0</v>
      </c>
      <c r="K18" s="146">
        <v>7620000</v>
      </c>
      <c r="L18" s="146">
        <v>0</v>
      </c>
      <c r="M18" s="146">
        <v>1310000</v>
      </c>
      <c r="N18" s="146">
        <v>0</v>
      </c>
      <c r="O18" s="146">
        <v>0</v>
      </c>
      <c r="P18" s="146">
        <v>0</v>
      </c>
      <c r="Q18" s="146">
        <v>6310000</v>
      </c>
      <c r="R18" s="146">
        <v>0</v>
      </c>
      <c r="S18" s="146">
        <v>0</v>
      </c>
      <c r="T18" s="146">
        <v>0</v>
      </c>
      <c r="U18" s="136">
        <v>0</v>
      </c>
    </row>
    <row r="19" spans="1:21" ht="15" customHeight="1">
      <c r="A19" s="141" t="s">
        <v>102</v>
      </c>
      <c r="B19" s="141" t="s">
        <v>114</v>
      </c>
      <c r="C19" s="141" t="s">
        <v>112</v>
      </c>
      <c r="D19" s="141" t="s">
        <v>104</v>
      </c>
      <c r="E19" s="44" t="s">
        <v>210</v>
      </c>
      <c r="F19" s="136">
        <v>7100000</v>
      </c>
      <c r="G19" s="136">
        <v>0</v>
      </c>
      <c r="H19" s="136">
        <v>0</v>
      </c>
      <c r="I19" s="136">
        <v>0</v>
      </c>
      <c r="J19" s="136">
        <v>0</v>
      </c>
      <c r="K19" s="146">
        <v>7100000</v>
      </c>
      <c r="L19" s="146">
        <v>0</v>
      </c>
      <c r="M19" s="146">
        <v>1000000</v>
      </c>
      <c r="N19" s="146">
        <v>0</v>
      </c>
      <c r="O19" s="146">
        <v>0</v>
      </c>
      <c r="P19" s="146">
        <v>5400000</v>
      </c>
      <c r="Q19" s="146">
        <v>700000</v>
      </c>
      <c r="R19" s="146">
        <v>0</v>
      </c>
      <c r="S19" s="146">
        <v>0</v>
      </c>
      <c r="T19" s="146">
        <v>0</v>
      </c>
      <c r="U19" s="136">
        <v>0</v>
      </c>
    </row>
    <row r="20" spans="1:21" ht="15" customHeight="1">
      <c r="A20" s="141" t="s">
        <v>121</v>
      </c>
      <c r="B20" s="141" t="s">
        <v>122</v>
      </c>
      <c r="C20" s="141" t="s">
        <v>103</v>
      </c>
      <c r="D20" s="141" t="s">
        <v>104</v>
      </c>
      <c r="E20" s="44" t="s">
        <v>211</v>
      </c>
      <c r="F20" s="136">
        <v>43697.59</v>
      </c>
      <c r="G20" s="136">
        <v>43697.59</v>
      </c>
      <c r="H20" s="136">
        <v>43697.59</v>
      </c>
      <c r="I20" s="136">
        <v>0</v>
      </c>
      <c r="J20" s="136">
        <v>0</v>
      </c>
      <c r="K20" s="146">
        <v>0</v>
      </c>
      <c r="L20" s="146">
        <v>0</v>
      </c>
      <c r="M20" s="146">
        <v>0</v>
      </c>
      <c r="N20" s="146">
        <v>0</v>
      </c>
      <c r="O20" s="146">
        <v>0</v>
      </c>
      <c r="P20" s="146">
        <v>0</v>
      </c>
      <c r="Q20" s="146">
        <v>0</v>
      </c>
      <c r="R20" s="146">
        <v>0</v>
      </c>
      <c r="S20" s="146">
        <v>0</v>
      </c>
      <c r="T20" s="146">
        <v>0</v>
      </c>
      <c r="U20" s="136">
        <v>0</v>
      </c>
    </row>
    <row r="21" spans="1:21" ht="15" customHeight="1">
      <c r="A21" s="141" t="s">
        <v>124</v>
      </c>
      <c r="B21" s="141" t="s">
        <v>106</v>
      </c>
      <c r="C21" s="141" t="s">
        <v>103</v>
      </c>
      <c r="D21" s="141" t="s">
        <v>104</v>
      </c>
      <c r="E21" s="44" t="s">
        <v>212</v>
      </c>
      <c r="F21" s="136">
        <v>42396.31</v>
      </c>
      <c r="G21" s="136">
        <v>42396.31</v>
      </c>
      <c r="H21" s="136">
        <v>42396.31</v>
      </c>
      <c r="I21" s="136">
        <v>0</v>
      </c>
      <c r="J21" s="136">
        <v>0</v>
      </c>
      <c r="K21" s="146">
        <v>0</v>
      </c>
      <c r="L21" s="146">
        <v>0</v>
      </c>
      <c r="M21" s="146">
        <v>0</v>
      </c>
      <c r="N21" s="146">
        <v>0</v>
      </c>
      <c r="O21" s="146">
        <v>0</v>
      </c>
      <c r="P21" s="146">
        <v>0</v>
      </c>
      <c r="Q21" s="146">
        <v>0</v>
      </c>
      <c r="R21" s="146">
        <v>0</v>
      </c>
      <c r="S21" s="146">
        <v>0</v>
      </c>
      <c r="T21" s="146">
        <v>0</v>
      </c>
      <c r="U21" s="136">
        <v>0</v>
      </c>
    </row>
    <row r="22" spans="1:21" ht="15" customHeight="1">
      <c r="A22" s="141"/>
      <c r="B22" s="141"/>
      <c r="C22" s="141"/>
      <c r="D22" s="141" t="s">
        <v>126</v>
      </c>
      <c r="E22" s="44"/>
      <c r="F22" s="136">
        <v>1742288.89</v>
      </c>
      <c r="G22" s="136">
        <v>1492738.89</v>
      </c>
      <c r="H22" s="136">
        <v>1339165.85</v>
      </c>
      <c r="I22" s="136">
        <v>153573.04</v>
      </c>
      <c r="J22" s="136">
        <v>0</v>
      </c>
      <c r="K22" s="146">
        <v>249550</v>
      </c>
      <c r="L22" s="146">
        <v>0</v>
      </c>
      <c r="M22" s="146">
        <v>192650</v>
      </c>
      <c r="N22" s="146">
        <v>56900</v>
      </c>
      <c r="O22" s="146">
        <v>0</v>
      </c>
      <c r="P22" s="146">
        <v>0</v>
      </c>
      <c r="Q22" s="146">
        <v>0</v>
      </c>
      <c r="R22" s="146">
        <v>0</v>
      </c>
      <c r="S22" s="146">
        <v>0</v>
      </c>
      <c r="T22" s="146">
        <v>0</v>
      </c>
      <c r="U22" s="136">
        <v>0</v>
      </c>
    </row>
    <row r="23" spans="1:21" ht="15" customHeight="1">
      <c r="A23" s="141"/>
      <c r="B23" s="141"/>
      <c r="C23" s="141"/>
      <c r="D23" s="141" t="s">
        <v>128</v>
      </c>
      <c r="E23" s="44" t="s">
        <v>213</v>
      </c>
      <c r="F23" s="136">
        <v>1742288.89</v>
      </c>
      <c r="G23" s="136">
        <v>1492738.89</v>
      </c>
      <c r="H23" s="136">
        <v>1339165.85</v>
      </c>
      <c r="I23" s="136">
        <v>153573.04</v>
      </c>
      <c r="J23" s="136">
        <v>0</v>
      </c>
      <c r="K23" s="146">
        <v>249550</v>
      </c>
      <c r="L23" s="146">
        <v>0</v>
      </c>
      <c r="M23" s="146">
        <v>192650</v>
      </c>
      <c r="N23" s="146">
        <v>56900</v>
      </c>
      <c r="O23" s="146">
        <v>0</v>
      </c>
      <c r="P23" s="146">
        <v>0</v>
      </c>
      <c r="Q23" s="146">
        <v>0</v>
      </c>
      <c r="R23" s="146">
        <v>0</v>
      </c>
      <c r="S23" s="146">
        <v>0</v>
      </c>
      <c r="T23" s="146">
        <v>0</v>
      </c>
      <c r="U23" s="136">
        <v>0</v>
      </c>
    </row>
    <row r="24" spans="1:21" ht="15" customHeight="1">
      <c r="A24" s="141" t="s">
        <v>102</v>
      </c>
      <c r="B24" s="141" t="s">
        <v>103</v>
      </c>
      <c r="C24" s="141" t="s">
        <v>110</v>
      </c>
      <c r="D24" s="141" t="s">
        <v>104</v>
      </c>
      <c r="E24" s="44" t="s">
        <v>214</v>
      </c>
      <c r="F24" s="136">
        <v>1322298.04</v>
      </c>
      <c r="G24" s="136">
        <v>1322298.04</v>
      </c>
      <c r="H24" s="136">
        <v>1168725</v>
      </c>
      <c r="I24" s="136">
        <v>153573.04</v>
      </c>
      <c r="J24" s="136">
        <v>0</v>
      </c>
      <c r="K24" s="146">
        <v>0</v>
      </c>
      <c r="L24" s="146">
        <v>0</v>
      </c>
      <c r="M24" s="146">
        <v>0</v>
      </c>
      <c r="N24" s="146">
        <v>0</v>
      </c>
      <c r="O24" s="146">
        <v>0</v>
      </c>
      <c r="P24" s="146">
        <v>0</v>
      </c>
      <c r="Q24" s="146">
        <v>0</v>
      </c>
      <c r="R24" s="146">
        <v>0</v>
      </c>
      <c r="S24" s="146">
        <v>0</v>
      </c>
      <c r="T24" s="146">
        <v>0</v>
      </c>
      <c r="U24" s="136">
        <v>0</v>
      </c>
    </row>
    <row r="25" spans="1:21" ht="15" customHeight="1">
      <c r="A25" s="141" t="s">
        <v>102</v>
      </c>
      <c r="B25" s="141" t="s">
        <v>103</v>
      </c>
      <c r="C25" s="141" t="s">
        <v>112</v>
      </c>
      <c r="D25" s="141" t="s">
        <v>104</v>
      </c>
      <c r="E25" s="44" t="s">
        <v>215</v>
      </c>
      <c r="F25" s="136">
        <v>114550</v>
      </c>
      <c r="G25" s="136">
        <v>0</v>
      </c>
      <c r="H25" s="136">
        <v>0</v>
      </c>
      <c r="I25" s="136">
        <v>0</v>
      </c>
      <c r="J25" s="136">
        <v>0</v>
      </c>
      <c r="K25" s="146">
        <v>114550</v>
      </c>
      <c r="L25" s="146">
        <v>0</v>
      </c>
      <c r="M25" s="146">
        <v>57650</v>
      </c>
      <c r="N25" s="146">
        <v>56900</v>
      </c>
      <c r="O25" s="146">
        <v>0</v>
      </c>
      <c r="P25" s="146">
        <v>0</v>
      </c>
      <c r="Q25" s="146">
        <v>0</v>
      </c>
      <c r="R25" s="146">
        <v>0</v>
      </c>
      <c r="S25" s="146">
        <v>0</v>
      </c>
      <c r="T25" s="146">
        <v>0</v>
      </c>
      <c r="U25" s="136">
        <v>0</v>
      </c>
    </row>
    <row r="26" spans="1:21" ht="15" customHeight="1">
      <c r="A26" s="141" t="s">
        <v>102</v>
      </c>
      <c r="B26" s="141" t="s">
        <v>106</v>
      </c>
      <c r="C26" s="141" t="s">
        <v>103</v>
      </c>
      <c r="D26" s="141" t="s">
        <v>104</v>
      </c>
      <c r="E26" s="44" t="s">
        <v>203</v>
      </c>
      <c r="F26" s="136">
        <v>20000</v>
      </c>
      <c r="G26" s="136">
        <v>0</v>
      </c>
      <c r="H26" s="136">
        <v>0</v>
      </c>
      <c r="I26" s="136">
        <v>0</v>
      </c>
      <c r="J26" s="136">
        <v>0</v>
      </c>
      <c r="K26" s="146">
        <v>20000</v>
      </c>
      <c r="L26" s="146">
        <v>0</v>
      </c>
      <c r="M26" s="146">
        <v>20000</v>
      </c>
      <c r="N26" s="146">
        <v>0</v>
      </c>
      <c r="O26" s="146">
        <v>0</v>
      </c>
      <c r="P26" s="146">
        <v>0</v>
      </c>
      <c r="Q26" s="146">
        <v>0</v>
      </c>
      <c r="R26" s="146">
        <v>0</v>
      </c>
      <c r="S26" s="146">
        <v>0</v>
      </c>
      <c r="T26" s="146">
        <v>0</v>
      </c>
      <c r="U26" s="136">
        <v>0</v>
      </c>
    </row>
    <row r="27" spans="1:21" ht="15" customHeight="1">
      <c r="A27" s="141" t="s">
        <v>102</v>
      </c>
      <c r="B27" s="141" t="s">
        <v>106</v>
      </c>
      <c r="C27" s="141" t="s">
        <v>106</v>
      </c>
      <c r="D27" s="141" t="s">
        <v>104</v>
      </c>
      <c r="E27" s="44" t="s">
        <v>216</v>
      </c>
      <c r="F27" s="136">
        <v>20000</v>
      </c>
      <c r="G27" s="136">
        <v>0</v>
      </c>
      <c r="H27" s="136">
        <v>0</v>
      </c>
      <c r="I27" s="136">
        <v>0</v>
      </c>
      <c r="J27" s="136">
        <v>0</v>
      </c>
      <c r="K27" s="146">
        <v>20000</v>
      </c>
      <c r="L27" s="146">
        <v>0</v>
      </c>
      <c r="M27" s="146">
        <v>20000</v>
      </c>
      <c r="N27" s="146">
        <v>0</v>
      </c>
      <c r="O27" s="146">
        <v>0</v>
      </c>
      <c r="P27" s="146">
        <v>0</v>
      </c>
      <c r="Q27" s="146">
        <v>0</v>
      </c>
      <c r="R27" s="146">
        <v>0</v>
      </c>
      <c r="S27" s="146">
        <v>0</v>
      </c>
      <c r="T27" s="146">
        <v>0</v>
      </c>
      <c r="U27" s="136">
        <v>0</v>
      </c>
    </row>
    <row r="28" spans="1:21" ht="15" customHeight="1">
      <c r="A28" s="141" t="s">
        <v>102</v>
      </c>
      <c r="B28" s="141" t="s">
        <v>106</v>
      </c>
      <c r="C28" s="141" t="s">
        <v>110</v>
      </c>
      <c r="D28" s="141" t="s">
        <v>104</v>
      </c>
      <c r="E28" s="44" t="s">
        <v>204</v>
      </c>
      <c r="F28" s="136">
        <v>95000</v>
      </c>
      <c r="G28" s="136">
        <v>0</v>
      </c>
      <c r="H28" s="136">
        <v>0</v>
      </c>
      <c r="I28" s="136">
        <v>0</v>
      </c>
      <c r="J28" s="136">
        <v>0</v>
      </c>
      <c r="K28" s="146">
        <v>95000</v>
      </c>
      <c r="L28" s="146">
        <v>0</v>
      </c>
      <c r="M28" s="146">
        <v>95000</v>
      </c>
      <c r="N28" s="146">
        <v>0</v>
      </c>
      <c r="O28" s="146">
        <v>0</v>
      </c>
      <c r="P28" s="146">
        <v>0</v>
      </c>
      <c r="Q28" s="146">
        <v>0</v>
      </c>
      <c r="R28" s="146">
        <v>0</v>
      </c>
      <c r="S28" s="146">
        <v>0</v>
      </c>
      <c r="T28" s="146">
        <v>0</v>
      </c>
      <c r="U28" s="136">
        <v>0</v>
      </c>
    </row>
    <row r="29" spans="1:21" ht="15" customHeight="1">
      <c r="A29" s="141" t="s">
        <v>121</v>
      </c>
      <c r="B29" s="141" t="s">
        <v>122</v>
      </c>
      <c r="C29" s="141" t="s">
        <v>106</v>
      </c>
      <c r="D29" s="141" t="s">
        <v>104</v>
      </c>
      <c r="E29" s="44" t="s">
        <v>217</v>
      </c>
      <c r="F29" s="136">
        <v>62157.05</v>
      </c>
      <c r="G29" s="136">
        <v>62157.05</v>
      </c>
      <c r="H29" s="136">
        <v>62157.05</v>
      </c>
      <c r="I29" s="136">
        <v>0</v>
      </c>
      <c r="J29" s="136">
        <v>0</v>
      </c>
      <c r="K29" s="146">
        <v>0</v>
      </c>
      <c r="L29" s="146">
        <v>0</v>
      </c>
      <c r="M29" s="146">
        <v>0</v>
      </c>
      <c r="N29" s="146">
        <v>0</v>
      </c>
      <c r="O29" s="146">
        <v>0</v>
      </c>
      <c r="P29" s="146">
        <v>0</v>
      </c>
      <c r="Q29" s="146">
        <v>0</v>
      </c>
      <c r="R29" s="146">
        <v>0</v>
      </c>
      <c r="S29" s="146">
        <v>0</v>
      </c>
      <c r="T29" s="146">
        <v>0</v>
      </c>
      <c r="U29" s="136">
        <v>0</v>
      </c>
    </row>
    <row r="30" spans="1:21" ht="15" customHeight="1">
      <c r="A30" s="141" t="s">
        <v>124</v>
      </c>
      <c r="B30" s="141" t="s">
        <v>106</v>
      </c>
      <c r="C30" s="141" t="s">
        <v>103</v>
      </c>
      <c r="D30" s="141" t="s">
        <v>104</v>
      </c>
      <c r="E30" s="44" t="s">
        <v>212</v>
      </c>
      <c r="F30" s="136">
        <v>108283.8</v>
      </c>
      <c r="G30" s="136">
        <v>108283.8</v>
      </c>
      <c r="H30" s="136">
        <v>108283.8</v>
      </c>
      <c r="I30" s="136">
        <v>0</v>
      </c>
      <c r="J30" s="136">
        <v>0</v>
      </c>
      <c r="K30" s="146">
        <v>0</v>
      </c>
      <c r="L30" s="146">
        <v>0</v>
      </c>
      <c r="M30" s="146">
        <v>0</v>
      </c>
      <c r="N30" s="146">
        <v>0</v>
      </c>
      <c r="O30" s="146">
        <v>0</v>
      </c>
      <c r="P30" s="146">
        <v>0</v>
      </c>
      <c r="Q30" s="146">
        <v>0</v>
      </c>
      <c r="R30" s="146">
        <v>0</v>
      </c>
      <c r="S30" s="146">
        <v>0</v>
      </c>
      <c r="T30" s="146">
        <v>0</v>
      </c>
      <c r="U30" s="136">
        <v>0</v>
      </c>
    </row>
    <row r="31" spans="1:21" ht="15" customHeight="1">
      <c r="A31" s="141"/>
      <c r="B31" s="141"/>
      <c r="C31" s="141"/>
      <c r="D31" s="141" t="s">
        <v>133</v>
      </c>
      <c r="E31" s="44"/>
      <c r="F31" s="136">
        <v>27950162.04</v>
      </c>
      <c r="G31" s="136">
        <v>20701498.75</v>
      </c>
      <c r="H31" s="136">
        <v>18410206.61</v>
      </c>
      <c r="I31" s="136">
        <v>851110.78</v>
      </c>
      <c r="J31" s="136">
        <v>1440181.36</v>
      </c>
      <c r="K31" s="146">
        <v>7248663.29</v>
      </c>
      <c r="L31" s="146">
        <v>0</v>
      </c>
      <c r="M31" s="146">
        <v>5991256</v>
      </c>
      <c r="N31" s="146">
        <v>0</v>
      </c>
      <c r="O31" s="146">
        <v>0</v>
      </c>
      <c r="P31" s="146">
        <v>0</v>
      </c>
      <c r="Q31" s="146">
        <v>1257407.29</v>
      </c>
      <c r="R31" s="146">
        <v>0</v>
      </c>
      <c r="S31" s="146">
        <v>0</v>
      </c>
      <c r="T31" s="146">
        <v>0</v>
      </c>
      <c r="U31" s="136">
        <v>0</v>
      </c>
    </row>
    <row r="32" spans="1:21" ht="15" customHeight="1">
      <c r="A32" s="141"/>
      <c r="B32" s="141"/>
      <c r="C32" s="141"/>
      <c r="D32" s="141" t="s">
        <v>135</v>
      </c>
      <c r="E32" s="44" t="s">
        <v>218</v>
      </c>
      <c r="F32" s="136">
        <v>8872171.36</v>
      </c>
      <c r="G32" s="136">
        <v>7122258.07</v>
      </c>
      <c r="H32" s="136">
        <v>6518021.14</v>
      </c>
      <c r="I32" s="136">
        <v>276633.33</v>
      </c>
      <c r="J32" s="136">
        <v>327603.6</v>
      </c>
      <c r="K32" s="146">
        <v>1749913.29</v>
      </c>
      <c r="L32" s="146">
        <v>0</v>
      </c>
      <c r="M32" s="146">
        <v>1181440</v>
      </c>
      <c r="N32" s="146">
        <v>0</v>
      </c>
      <c r="O32" s="146">
        <v>0</v>
      </c>
      <c r="P32" s="146">
        <v>0</v>
      </c>
      <c r="Q32" s="146">
        <v>568473.29</v>
      </c>
      <c r="R32" s="146">
        <v>0</v>
      </c>
      <c r="S32" s="146">
        <v>0</v>
      </c>
      <c r="T32" s="146">
        <v>0</v>
      </c>
      <c r="U32" s="136">
        <v>0</v>
      </c>
    </row>
    <row r="33" spans="1:21" ht="15" customHeight="1">
      <c r="A33" s="141" t="s">
        <v>102</v>
      </c>
      <c r="B33" s="141" t="s">
        <v>106</v>
      </c>
      <c r="C33" s="141" t="s">
        <v>103</v>
      </c>
      <c r="D33" s="141" t="s">
        <v>104</v>
      </c>
      <c r="E33" s="44" t="s">
        <v>203</v>
      </c>
      <c r="F33" s="136">
        <v>8872171.36</v>
      </c>
      <c r="G33" s="136">
        <v>7122258.07</v>
      </c>
      <c r="H33" s="136">
        <v>6518021.14</v>
      </c>
      <c r="I33" s="136">
        <v>276633.33</v>
      </c>
      <c r="J33" s="136">
        <v>327603.6</v>
      </c>
      <c r="K33" s="146">
        <v>1749913.29</v>
      </c>
      <c r="L33" s="146">
        <v>0</v>
      </c>
      <c r="M33" s="146">
        <v>1181440</v>
      </c>
      <c r="N33" s="146">
        <v>0</v>
      </c>
      <c r="O33" s="146">
        <v>0</v>
      </c>
      <c r="P33" s="146">
        <v>0</v>
      </c>
      <c r="Q33" s="146">
        <v>568473.29</v>
      </c>
      <c r="R33" s="146">
        <v>0</v>
      </c>
      <c r="S33" s="146">
        <v>0</v>
      </c>
      <c r="T33" s="146">
        <v>0</v>
      </c>
      <c r="U33" s="136">
        <v>0</v>
      </c>
    </row>
    <row r="34" spans="1:21" ht="15" customHeight="1">
      <c r="A34" s="141"/>
      <c r="B34" s="141"/>
      <c r="C34" s="141"/>
      <c r="D34" s="141" t="s">
        <v>137</v>
      </c>
      <c r="E34" s="44" t="s">
        <v>219</v>
      </c>
      <c r="F34" s="136">
        <v>3811728.93</v>
      </c>
      <c r="G34" s="136">
        <v>3086728.93</v>
      </c>
      <c r="H34" s="136">
        <v>2667104.17</v>
      </c>
      <c r="I34" s="136">
        <v>137388.36</v>
      </c>
      <c r="J34" s="136">
        <v>282236.4</v>
      </c>
      <c r="K34" s="146">
        <v>725000</v>
      </c>
      <c r="L34" s="146">
        <v>0</v>
      </c>
      <c r="M34" s="146">
        <v>634020</v>
      </c>
      <c r="N34" s="146">
        <v>0</v>
      </c>
      <c r="O34" s="146">
        <v>0</v>
      </c>
      <c r="P34" s="146">
        <v>0</v>
      </c>
      <c r="Q34" s="146">
        <v>90980</v>
      </c>
      <c r="R34" s="146">
        <v>0</v>
      </c>
      <c r="S34" s="146">
        <v>0</v>
      </c>
      <c r="T34" s="146">
        <v>0</v>
      </c>
      <c r="U34" s="136">
        <v>0</v>
      </c>
    </row>
    <row r="35" spans="1:21" ht="15" customHeight="1">
      <c r="A35" s="141" t="s">
        <v>102</v>
      </c>
      <c r="B35" s="141" t="s">
        <v>106</v>
      </c>
      <c r="C35" s="141" t="s">
        <v>103</v>
      </c>
      <c r="D35" s="141" t="s">
        <v>104</v>
      </c>
      <c r="E35" s="44" t="s">
        <v>203</v>
      </c>
      <c r="F35" s="136">
        <v>3811728.93</v>
      </c>
      <c r="G35" s="136">
        <v>3086728.93</v>
      </c>
      <c r="H35" s="136">
        <v>2667104.17</v>
      </c>
      <c r="I35" s="136">
        <v>137388.36</v>
      </c>
      <c r="J35" s="136">
        <v>282236.4</v>
      </c>
      <c r="K35" s="146">
        <v>725000</v>
      </c>
      <c r="L35" s="146">
        <v>0</v>
      </c>
      <c r="M35" s="146">
        <v>634020</v>
      </c>
      <c r="N35" s="146">
        <v>0</v>
      </c>
      <c r="O35" s="146">
        <v>0</v>
      </c>
      <c r="P35" s="146">
        <v>0</v>
      </c>
      <c r="Q35" s="146">
        <v>90980</v>
      </c>
      <c r="R35" s="146">
        <v>0</v>
      </c>
      <c r="S35" s="146">
        <v>0</v>
      </c>
      <c r="T35" s="146">
        <v>0</v>
      </c>
      <c r="U35" s="136">
        <v>0</v>
      </c>
    </row>
    <row r="36" spans="1:21" ht="15" customHeight="1">
      <c r="A36" s="141"/>
      <c r="B36" s="141"/>
      <c r="C36" s="141"/>
      <c r="D36" s="141" t="s">
        <v>139</v>
      </c>
      <c r="E36" s="44" t="s">
        <v>220</v>
      </c>
      <c r="F36" s="136">
        <v>14060169.76</v>
      </c>
      <c r="G36" s="136">
        <v>9886419.76</v>
      </c>
      <c r="H36" s="136">
        <v>8816969.66</v>
      </c>
      <c r="I36" s="136">
        <v>402223.3</v>
      </c>
      <c r="J36" s="136">
        <v>667226.8</v>
      </c>
      <c r="K36" s="146">
        <v>4173750</v>
      </c>
      <c r="L36" s="146">
        <v>0</v>
      </c>
      <c r="M36" s="146">
        <v>3577796</v>
      </c>
      <c r="N36" s="146">
        <v>0</v>
      </c>
      <c r="O36" s="146">
        <v>0</v>
      </c>
      <c r="P36" s="146">
        <v>0</v>
      </c>
      <c r="Q36" s="146">
        <v>595954</v>
      </c>
      <c r="R36" s="146">
        <v>0</v>
      </c>
      <c r="S36" s="146">
        <v>0</v>
      </c>
      <c r="T36" s="146">
        <v>0</v>
      </c>
      <c r="U36" s="136">
        <v>0</v>
      </c>
    </row>
    <row r="37" spans="1:21" ht="15" customHeight="1">
      <c r="A37" s="141" t="s">
        <v>102</v>
      </c>
      <c r="B37" s="141" t="s">
        <v>106</v>
      </c>
      <c r="C37" s="141" t="s">
        <v>103</v>
      </c>
      <c r="D37" s="141" t="s">
        <v>104</v>
      </c>
      <c r="E37" s="44" t="s">
        <v>203</v>
      </c>
      <c r="F37" s="136">
        <v>14060169.76</v>
      </c>
      <c r="G37" s="136">
        <v>9886419.76</v>
      </c>
      <c r="H37" s="136">
        <v>8816969.66</v>
      </c>
      <c r="I37" s="136">
        <v>402223.3</v>
      </c>
      <c r="J37" s="136">
        <v>667226.8</v>
      </c>
      <c r="K37" s="146">
        <v>4173750</v>
      </c>
      <c r="L37" s="146">
        <v>0</v>
      </c>
      <c r="M37" s="146">
        <v>3577796</v>
      </c>
      <c r="N37" s="146">
        <v>0</v>
      </c>
      <c r="O37" s="146">
        <v>0</v>
      </c>
      <c r="P37" s="146">
        <v>0</v>
      </c>
      <c r="Q37" s="146">
        <v>595954</v>
      </c>
      <c r="R37" s="146">
        <v>0</v>
      </c>
      <c r="S37" s="146">
        <v>0</v>
      </c>
      <c r="T37" s="146">
        <v>0</v>
      </c>
      <c r="U37" s="136">
        <v>0</v>
      </c>
    </row>
    <row r="38" spans="1:28" ht="15" customHeight="1">
      <c r="A38" s="141"/>
      <c r="B38" s="141"/>
      <c r="C38" s="141"/>
      <c r="D38" s="141" t="s">
        <v>141</v>
      </c>
      <c r="E38" s="44" t="s">
        <v>221</v>
      </c>
      <c r="F38" s="136">
        <v>1206091.99</v>
      </c>
      <c r="G38" s="136">
        <v>606091.99</v>
      </c>
      <c r="H38" s="136">
        <v>408111.64</v>
      </c>
      <c r="I38" s="136">
        <v>34865.79</v>
      </c>
      <c r="J38" s="136">
        <v>163114.56</v>
      </c>
      <c r="K38" s="146">
        <v>600000</v>
      </c>
      <c r="L38" s="146">
        <v>0</v>
      </c>
      <c r="M38" s="146">
        <v>598000</v>
      </c>
      <c r="N38" s="146">
        <v>0</v>
      </c>
      <c r="O38" s="146">
        <v>0</v>
      </c>
      <c r="P38" s="146">
        <v>0</v>
      </c>
      <c r="Q38" s="146">
        <v>2000</v>
      </c>
      <c r="R38" s="146">
        <v>0</v>
      </c>
      <c r="S38" s="146">
        <v>0</v>
      </c>
      <c r="T38" s="146">
        <v>0</v>
      </c>
      <c r="U38" s="136">
        <v>0</v>
      </c>
      <c r="AB38" s="46"/>
    </row>
    <row r="39" spans="1:21" ht="15" customHeight="1">
      <c r="A39" s="141" t="s">
        <v>102</v>
      </c>
      <c r="B39" s="141" t="s">
        <v>106</v>
      </c>
      <c r="C39" s="141" t="s">
        <v>103</v>
      </c>
      <c r="D39" s="141" t="s">
        <v>104</v>
      </c>
      <c r="E39" s="44" t="s">
        <v>203</v>
      </c>
      <c r="F39" s="136">
        <v>1206091.99</v>
      </c>
      <c r="G39" s="136">
        <v>606091.99</v>
      </c>
      <c r="H39" s="136">
        <v>408111.64</v>
      </c>
      <c r="I39" s="136">
        <v>34865.79</v>
      </c>
      <c r="J39" s="136">
        <v>163114.56</v>
      </c>
      <c r="K39" s="146">
        <v>600000</v>
      </c>
      <c r="L39" s="146">
        <v>0</v>
      </c>
      <c r="M39" s="146">
        <v>598000</v>
      </c>
      <c r="N39" s="146">
        <v>0</v>
      </c>
      <c r="O39" s="146">
        <v>0</v>
      </c>
      <c r="P39" s="146">
        <v>0</v>
      </c>
      <c r="Q39" s="146">
        <v>2000</v>
      </c>
      <c r="R39" s="146">
        <v>0</v>
      </c>
      <c r="S39" s="146">
        <v>0</v>
      </c>
      <c r="T39" s="146">
        <v>0</v>
      </c>
      <c r="U39" s="136">
        <v>0</v>
      </c>
    </row>
    <row r="40" spans="1:21" ht="15" customHeight="1">
      <c r="A40" s="141"/>
      <c r="B40" s="141"/>
      <c r="C40" s="141"/>
      <c r="D40" s="141" t="s">
        <v>143</v>
      </c>
      <c r="E40" s="44"/>
      <c r="F40" s="136">
        <v>128330320.89</v>
      </c>
      <c r="G40" s="136">
        <v>128202720.89</v>
      </c>
      <c r="H40" s="136">
        <v>108630482.58</v>
      </c>
      <c r="I40" s="136">
        <v>15900609.11</v>
      </c>
      <c r="J40" s="136">
        <v>3671629.2</v>
      </c>
      <c r="K40" s="146">
        <v>127600</v>
      </c>
      <c r="L40" s="146">
        <v>0</v>
      </c>
      <c r="M40" s="146">
        <v>127600</v>
      </c>
      <c r="N40" s="146">
        <v>0</v>
      </c>
      <c r="O40" s="146">
        <v>0</v>
      </c>
      <c r="P40" s="146">
        <v>0</v>
      </c>
      <c r="Q40" s="146">
        <v>0</v>
      </c>
      <c r="R40" s="146">
        <v>0</v>
      </c>
      <c r="S40" s="146">
        <v>0</v>
      </c>
      <c r="T40" s="146">
        <v>0</v>
      </c>
      <c r="U40" s="136">
        <v>0</v>
      </c>
    </row>
    <row r="41" spans="1:21" ht="15" customHeight="1">
      <c r="A41" s="141"/>
      <c r="B41" s="141"/>
      <c r="C41" s="141"/>
      <c r="D41" s="141" t="s">
        <v>145</v>
      </c>
      <c r="E41" s="44" t="s">
        <v>222</v>
      </c>
      <c r="F41" s="136">
        <v>37415961.41</v>
      </c>
      <c r="G41" s="136">
        <v>37415961.41</v>
      </c>
      <c r="H41" s="136">
        <v>32391465.47</v>
      </c>
      <c r="I41" s="136">
        <v>4315358.34</v>
      </c>
      <c r="J41" s="136">
        <v>709137.6</v>
      </c>
      <c r="K41" s="146">
        <v>0</v>
      </c>
      <c r="L41" s="146">
        <v>0</v>
      </c>
      <c r="M41" s="146">
        <v>0</v>
      </c>
      <c r="N41" s="146">
        <v>0</v>
      </c>
      <c r="O41" s="146">
        <v>0</v>
      </c>
      <c r="P41" s="146">
        <v>0</v>
      </c>
      <c r="Q41" s="146">
        <v>0</v>
      </c>
      <c r="R41" s="146">
        <v>0</v>
      </c>
      <c r="S41" s="146">
        <v>0</v>
      </c>
      <c r="T41" s="146">
        <v>0</v>
      </c>
      <c r="U41" s="136">
        <v>0</v>
      </c>
    </row>
    <row r="42" spans="1:21" ht="15" customHeight="1">
      <c r="A42" s="141" t="s">
        <v>102</v>
      </c>
      <c r="B42" s="141" t="s">
        <v>106</v>
      </c>
      <c r="C42" s="141" t="s">
        <v>106</v>
      </c>
      <c r="D42" s="141" t="s">
        <v>104</v>
      </c>
      <c r="E42" s="44" t="s">
        <v>216</v>
      </c>
      <c r="F42" s="136">
        <v>37415961.41</v>
      </c>
      <c r="G42" s="136">
        <v>37415961.41</v>
      </c>
      <c r="H42" s="136">
        <v>32391465.47</v>
      </c>
      <c r="I42" s="136">
        <v>4315358.34</v>
      </c>
      <c r="J42" s="136">
        <v>709137.6</v>
      </c>
      <c r="K42" s="146">
        <v>0</v>
      </c>
      <c r="L42" s="146">
        <v>0</v>
      </c>
      <c r="M42" s="146">
        <v>0</v>
      </c>
      <c r="N42" s="146">
        <v>0</v>
      </c>
      <c r="O42" s="146">
        <v>0</v>
      </c>
      <c r="P42" s="146">
        <v>0</v>
      </c>
      <c r="Q42" s="146">
        <v>0</v>
      </c>
      <c r="R42" s="146">
        <v>0</v>
      </c>
      <c r="S42" s="146">
        <v>0</v>
      </c>
      <c r="T42" s="146">
        <v>0</v>
      </c>
      <c r="U42" s="136">
        <v>0</v>
      </c>
    </row>
    <row r="43" spans="1:21" ht="15" customHeight="1">
      <c r="A43" s="141"/>
      <c r="B43" s="141"/>
      <c r="C43" s="141"/>
      <c r="D43" s="141" t="s">
        <v>147</v>
      </c>
      <c r="E43" s="44" t="s">
        <v>223</v>
      </c>
      <c r="F43" s="136">
        <v>19319336.4</v>
      </c>
      <c r="G43" s="136">
        <v>19309336.4</v>
      </c>
      <c r="H43" s="136">
        <v>15904365.05</v>
      </c>
      <c r="I43" s="136">
        <v>2299353.75</v>
      </c>
      <c r="J43" s="136">
        <v>1105617.6</v>
      </c>
      <c r="K43" s="146">
        <v>10000</v>
      </c>
      <c r="L43" s="146">
        <v>0</v>
      </c>
      <c r="M43" s="146">
        <v>10000</v>
      </c>
      <c r="N43" s="146">
        <v>0</v>
      </c>
      <c r="O43" s="146">
        <v>0</v>
      </c>
      <c r="P43" s="146">
        <v>0</v>
      </c>
      <c r="Q43" s="146">
        <v>0</v>
      </c>
      <c r="R43" s="146">
        <v>0</v>
      </c>
      <c r="S43" s="146">
        <v>0</v>
      </c>
      <c r="T43" s="146">
        <v>0</v>
      </c>
      <c r="U43" s="136">
        <v>0</v>
      </c>
    </row>
    <row r="44" spans="1:21" ht="15" customHeight="1">
      <c r="A44" s="141" t="s">
        <v>102</v>
      </c>
      <c r="B44" s="141" t="s">
        <v>106</v>
      </c>
      <c r="C44" s="141" t="s">
        <v>106</v>
      </c>
      <c r="D44" s="141" t="s">
        <v>104</v>
      </c>
      <c r="E44" s="44" t="s">
        <v>216</v>
      </c>
      <c r="F44" s="136">
        <v>19319336.4</v>
      </c>
      <c r="G44" s="136">
        <v>19309336.4</v>
      </c>
      <c r="H44" s="136">
        <v>15904365.05</v>
      </c>
      <c r="I44" s="136">
        <v>2299353.75</v>
      </c>
      <c r="J44" s="136">
        <v>1105617.6</v>
      </c>
      <c r="K44" s="146">
        <v>10000</v>
      </c>
      <c r="L44" s="146">
        <v>0</v>
      </c>
      <c r="M44" s="146">
        <v>10000</v>
      </c>
      <c r="N44" s="146">
        <v>0</v>
      </c>
      <c r="O44" s="146">
        <v>0</v>
      </c>
      <c r="P44" s="146">
        <v>0</v>
      </c>
      <c r="Q44" s="146">
        <v>0</v>
      </c>
      <c r="R44" s="146">
        <v>0</v>
      </c>
      <c r="S44" s="146">
        <v>0</v>
      </c>
      <c r="T44" s="146">
        <v>0</v>
      </c>
      <c r="U44" s="136">
        <v>0</v>
      </c>
    </row>
    <row r="45" spans="1:21" ht="15" customHeight="1">
      <c r="A45" s="141"/>
      <c r="B45" s="141"/>
      <c r="C45" s="141"/>
      <c r="D45" s="141" t="s">
        <v>149</v>
      </c>
      <c r="E45" s="44" t="s">
        <v>224</v>
      </c>
      <c r="F45" s="136">
        <v>16395081.22</v>
      </c>
      <c r="G45" s="136">
        <v>16395081.22</v>
      </c>
      <c r="H45" s="136">
        <v>14259900.59</v>
      </c>
      <c r="I45" s="136">
        <v>1608654.23</v>
      </c>
      <c r="J45" s="136">
        <v>526526.4</v>
      </c>
      <c r="K45" s="146">
        <v>0</v>
      </c>
      <c r="L45" s="146">
        <v>0</v>
      </c>
      <c r="M45" s="146">
        <v>0</v>
      </c>
      <c r="N45" s="146">
        <v>0</v>
      </c>
      <c r="O45" s="146">
        <v>0</v>
      </c>
      <c r="P45" s="146">
        <v>0</v>
      </c>
      <c r="Q45" s="146">
        <v>0</v>
      </c>
      <c r="R45" s="146">
        <v>0</v>
      </c>
      <c r="S45" s="146">
        <v>0</v>
      </c>
      <c r="T45" s="146">
        <v>0</v>
      </c>
      <c r="U45" s="136">
        <v>0</v>
      </c>
    </row>
    <row r="46" spans="1:21" ht="15" customHeight="1">
      <c r="A46" s="141" t="s">
        <v>102</v>
      </c>
      <c r="B46" s="141" t="s">
        <v>106</v>
      </c>
      <c r="C46" s="141" t="s">
        <v>106</v>
      </c>
      <c r="D46" s="141" t="s">
        <v>104</v>
      </c>
      <c r="E46" s="44" t="s">
        <v>216</v>
      </c>
      <c r="F46" s="136">
        <v>16395081.22</v>
      </c>
      <c r="G46" s="136">
        <v>16395081.22</v>
      </c>
      <c r="H46" s="136">
        <v>14259900.59</v>
      </c>
      <c r="I46" s="136">
        <v>1608654.23</v>
      </c>
      <c r="J46" s="136">
        <v>526526.4</v>
      </c>
      <c r="K46" s="146">
        <v>0</v>
      </c>
      <c r="L46" s="146">
        <v>0</v>
      </c>
      <c r="M46" s="146">
        <v>0</v>
      </c>
      <c r="N46" s="146">
        <v>0</v>
      </c>
      <c r="O46" s="146">
        <v>0</v>
      </c>
      <c r="P46" s="146">
        <v>0</v>
      </c>
      <c r="Q46" s="146">
        <v>0</v>
      </c>
      <c r="R46" s="146">
        <v>0</v>
      </c>
      <c r="S46" s="146">
        <v>0</v>
      </c>
      <c r="T46" s="146">
        <v>0</v>
      </c>
      <c r="U46" s="136">
        <v>0</v>
      </c>
    </row>
    <row r="47" spans="1:21" ht="15" customHeight="1">
      <c r="A47" s="141"/>
      <c r="B47" s="141"/>
      <c r="C47" s="141"/>
      <c r="D47" s="141" t="s">
        <v>151</v>
      </c>
      <c r="E47" s="44" t="s">
        <v>225</v>
      </c>
      <c r="F47" s="136">
        <v>7296835.46</v>
      </c>
      <c r="G47" s="136">
        <v>7296835.46</v>
      </c>
      <c r="H47" s="136">
        <v>6289376.88</v>
      </c>
      <c r="I47" s="136">
        <v>627298.58</v>
      </c>
      <c r="J47" s="136">
        <v>380160</v>
      </c>
      <c r="K47" s="146">
        <v>0</v>
      </c>
      <c r="L47" s="146">
        <v>0</v>
      </c>
      <c r="M47" s="146">
        <v>0</v>
      </c>
      <c r="N47" s="146">
        <v>0</v>
      </c>
      <c r="O47" s="146">
        <v>0</v>
      </c>
      <c r="P47" s="146">
        <v>0</v>
      </c>
      <c r="Q47" s="146">
        <v>0</v>
      </c>
      <c r="R47" s="146">
        <v>0</v>
      </c>
      <c r="S47" s="146">
        <v>0</v>
      </c>
      <c r="T47" s="146">
        <v>0</v>
      </c>
      <c r="U47" s="136">
        <v>0</v>
      </c>
    </row>
    <row r="48" spans="1:21" ht="15" customHeight="1">
      <c r="A48" s="141" t="s">
        <v>102</v>
      </c>
      <c r="B48" s="141" t="s">
        <v>106</v>
      </c>
      <c r="C48" s="141" t="s">
        <v>106</v>
      </c>
      <c r="D48" s="141" t="s">
        <v>104</v>
      </c>
      <c r="E48" s="44" t="s">
        <v>216</v>
      </c>
      <c r="F48" s="136">
        <v>7296835.46</v>
      </c>
      <c r="G48" s="136">
        <v>7296835.46</v>
      </c>
      <c r="H48" s="136">
        <v>6289376.88</v>
      </c>
      <c r="I48" s="136">
        <v>627298.58</v>
      </c>
      <c r="J48" s="136">
        <v>380160</v>
      </c>
      <c r="K48" s="146">
        <v>0</v>
      </c>
      <c r="L48" s="146">
        <v>0</v>
      </c>
      <c r="M48" s="146">
        <v>0</v>
      </c>
      <c r="N48" s="146">
        <v>0</v>
      </c>
      <c r="O48" s="146">
        <v>0</v>
      </c>
      <c r="P48" s="146">
        <v>0</v>
      </c>
      <c r="Q48" s="146">
        <v>0</v>
      </c>
      <c r="R48" s="146">
        <v>0</v>
      </c>
      <c r="S48" s="146">
        <v>0</v>
      </c>
      <c r="T48" s="146">
        <v>0</v>
      </c>
      <c r="U48" s="136">
        <v>0</v>
      </c>
    </row>
    <row r="49" spans="1:21" ht="15" customHeight="1">
      <c r="A49" s="141"/>
      <c r="B49" s="141"/>
      <c r="C49" s="141"/>
      <c r="D49" s="141" t="s">
        <v>153</v>
      </c>
      <c r="E49" s="44" t="s">
        <v>226</v>
      </c>
      <c r="F49" s="136">
        <v>11127114.41</v>
      </c>
      <c r="G49" s="136">
        <v>11127114.41</v>
      </c>
      <c r="H49" s="136">
        <v>9477785.08</v>
      </c>
      <c r="I49" s="136">
        <v>1323434.53</v>
      </c>
      <c r="J49" s="136">
        <v>325894.8</v>
      </c>
      <c r="K49" s="146">
        <v>0</v>
      </c>
      <c r="L49" s="146">
        <v>0</v>
      </c>
      <c r="M49" s="146">
        <v>0</v>
      </c>
      <c r="N49" s="146">
        <v>0</v>
      </c>
      <c r="O49" s="146">
        <v>0</v>
      </c>
      <c r="P49" s="146">
        <v>0</v>
      </c>
      <c r="Q49" s="146">
        <v>0</v>
      </c>
      <c r="R49" s="146">
        <v>0</v>
      </c>
      <c r="S49" s="146">
        <v>0</v>
      </c>
      <c r="T49" s="146">
        <v>0</v>
      </c>
      <c r="U49" s="136">
        <v>0</v>
      </c>
    </row>
    <row r="50" spans="1:21" ht="15" customHeight="1">
      <c r="A50" s="141" t="s">
        <v>102</v>
      </c>
      <c r="B50" s="141" t="s">
        <v>106</v>
      </c>
      <c r="C50" s="141" t="s">
        <v>106</v>
      </c>
      <c r="D50" s="141" t="s">
        <v>104</v>
      </c>
      <c r="E50" s="44" t="s">
        <v>216</v>
      </c>
      <c r="F50" s="136">
        <v>11127114.41</v>
      </c>
      <c r="G50" s="136">
        <v>11127114.41</v>
      </c>
      <c r="H50" s="136">
        <v>9477785.08</v>
      </c>
      <c r="I50" s="136">
        <v>1323434.53</v>
      </c>
      <c r="J50" s="136">
        <v>325894.8</v>
      </c>
      <c r="K50" s="146">
        <v>0</v>
      </c>
      <c r="L50" s="146">
        <v>0</v>
      </c>
      <c r="M50" s="146">
        <v>0</v>
      </c>
      <c r="N50" s="146">
        <v>0</v>
      </c>
      <c r="O50" s="146">
        <v>0</v>
      </c>
      <c r="P50" s="146">
        <v>0</v>
      </c>
      <c r="Q50" s="146">
        <v>0</v>
      </c>
      <c r="R50" s="146">
        <v>0</v>
      </c>
      <c r="S50" s="146">
        <v>0</v>
      </c>
      <c r="T50" s="146">
        <v>0</v>
      </c>
      <c r="U50" s="136">
        <v>0</v>
      </c>
    </row>
    <row r="51" spans="1:21" ht="15" customHeight="1">
      <c r="A51" s="141"/>
      <c r="B51" s="141"/>
      <c r="C51" s="141"/>
      <c r="D51" s="141" t="s">
        <v>155</v>
      </c>
      <c r="E51" s="44" t="s">
        <v>227</v>
      </c>
      <c r="F51" s="136">
        <v>19423895.04</v>
      </c>
      <c r="G51" s="136">
        <v>19423895.04</v>
      </c>
      <c r="H51" s="136">
        <v>15843068.07</v>
      </c>
      <c r="I51" s="136">
        <v>3058546.17</v>
      </c>
      <c r="J51" s="136">
        <v>522280.8</v>
      </c>
      <c r="K51" s="146">
        <v>0</v>
      </c>
      <c r="L51" s="146">
        <v>0</v>
      </c>
      <c r="M51" s="146">
        <v>0</v>
      </c>
      <c r="N51" s="146">
        <v>0</v>
      </c>
      <c r="O51" s="146">
        <v>0</v>
      </c>
      <c r="P51" s="146">
        <v>0</v>
      </c>
      <c r="Q51" s="146">
        <v>0</v>
      </c>
      <c r="R51" s="146">
        <v>0</v>
      </c>
      <c r="S51" s="146">
        <v>0</v>
      </c>
      <c r="T51" s="146">
        <v>0</v>
      </c>
      <c r="U51" s="136">
        <v>0</v>
      </c>
    </row>
    <row r="52" spans="1:21" ht="15" customHeight="1">
      <c r="A52" s="141" t="s">
        <v>102</v>
      </c>
      <c r="B52" s="141" t="s">
        <v>106</v>
      </c>
      <c r="C52" s="141" t="s">
        <v>106</v>
      </c>
      <c r="D52" s="141" t="s">
        <v>104</v>
      </c>
      <c r="E52" s="44" t="s">
        <v>216</v>
      </c>
      <c r="F52" s="136">
        <v>19423895.04</v>
      </c>
      <c r="G52" s="136">
        <v>19423895.04</v>
      </c>
      <c r="H52" s="136">
        <v>15843068.07</v>
      </c>
      <c r="I52" s="136">
        <v>3058546.17</v>
      </c>
      <c r="J52" s="136">
        <v>522280.8</v>
      </c>
      <c r="K52" s="146">
        <v>0</v>
      </c>
      <c r="L52" s="146">
        <v>0</v>
      </c>
      <c r="M52" s="146">
        <v>0</v>
      </c>
      <c r="N52" s="146">
        <v>0</v>
      </c>
      <c r="O52" s="146">
        <v>0</v>
      </c>
      <c r="P52" s="146">
        <v>0</v>
      </c>
      <c r="Q52" s="146">
        <v>0</v>
      </c>
      <c r="R52" s="146">
        <v>0</v>
      </c>
      <c r="S52" s="146">
        <v>0</v>
      </c>
      <c r="T52" s="146">
        <v>0</v>
      </c>
      <c r="U52" s="136">
        <v>0</v>
      </c>
    </row>
    <row r="53" spans="1:21" ht="15" customHeight="1">
      <c r="A53" s="141"/>
      <c r="B53" s="141"/>
      <c r="C53" s="141"/>
      <c r="D53" s="141" t="s">
        <v>157</v>
      </c>
      <c r="E53" s="44" t="s">
        <v>228</v>
      </c>
      <c r="F53" s="136">
        <v>9126031.44</v>
      </c>
      <c r="G53" s="136">
        <v>9008431.44</v>
      </c>
      <c r="H53" s="136">
        <v>7601162.54</v>
      </c>
      <c r="I53" s="136">
        <v>1318363.3</v>
      </c>
      <c r="J53" s="136">
        <v>88905.6</v>
      </c>
      <c r="K53" s="146">
        <v>117600</v>
      </c>
      <c r="L53" s="146">
        <v>0</v>
      </c>
      <c r="M53" s="146">
        <v>117600</v>
      </c>
      <c r="N53" s="146">
        <v>0</v>
      </c>
      <c r="O53" s="146">
        <v>0</v>
      </c>
      <c r="P53" s="146">
        <v>0</v>
      </c>
      <c r="Q53" s="146">
        <v>0</v>
      </c>
      <c r="R53" s="146">
        <v>0</v>
      </c>
      <c r="S53" s="146">
        <v>0</v>
      </c>
      <c r="T53" s="146">
        <v>0</v>
      </c>
      <c r="U53" s="136">
        <v>0</v>
      </c>
    </row>
    <row r="54" spans="1:21" ht="15" customHeight="1">
      <c r="A54" s="141" t="s">
        <v>102</v>
      </c>
      <c r="B54" s="141" t="s">
        <v>106</v>
      </c>
      <c r="C54" s="141" t="s">
        <v>103</v>
      </c>
      <c r="D54" s="141" t="s">
        <v>104</v>
      </c>
      <c r="E54" s="44" t="s">
        <v>203</v>
      </c>
      <c r="F54" s="136">
        <v>117600</v>
      </c>
      <c r="G54" s="136">
        <v>0</v>
      </c>
      <c r="H54" s="136">
        <v>0</v>
      </c>
      <c r="I54" s="136">
        <v>0</v>
      </c>
      <c r="J54" s="136">
        <v>0</v>
      </c>
      <c r="K54" s="146">
        <v>117600</v>
      </c>
      <c r="L54" s="146">
        <v>0</v>
      </c>
      <c r="M54" s="146">
        <v>117600</v>
      </c>
      <c r="N54" s="146">
        <v>0</v>
      </c>
      <c r="O54" s="146">
        <v>0</v>
      </c>
      <c r="P54" s="146">
        <v>0</v>
      </c>
      <c r="Q54" s="146">
        <v>0</v>
      </c>
      <c r="R54" s="146">
        <v>0</v>
      </c>
      <c r="S54" s="146">
        <v>0</v>
      </c>
      <c r="T54" s="146">
        <v>0</v>
      </c>
      <c r="U54" s="136">
        <v>0</v>
      </c>
    </row>
    <row r="55" spans="1:21" ht="15" customHeight="1">
      <c r="A55" s="141" t="s">
        <v>102</v>
      </c>
      <c r="B55" s="141" t="s">
        <v>106</v>
      </c>
      <c r="C55" s="141" t="s">
        <v>106</v>
      </c>
      <c r="D55" s="141" t="s">
        <v>104</v>
      </c>
      <c r="E55" s="44" t="s">
        <v>216</v>
      </c>
      <c r="F55" s="136">
        <v>9008431.44</v>
      </c>
      <c r="G55" s="136">
        <v>9008431.44</v>
      </c>
      <c r="H55" s="136">
        <v>7601162.54</v>
      </c>
      <c r="I55" s="136">
        <v>1318363.3</v>
      </c>
      <c r="J55" s="136">
        <v>88905.6</v>
      </c>
      <c r="K55" s="146">
        <v>0</v>
      </c>
      <c r="L55" s="146">
        <v>0</v>
      </c>
      <c r="M55" s="146">
        <v>0</v>
      </c>
      <c r="N55" s="146">
        <v>0</v>
      </c>
      <c r="O55" s="146">
        <v>0</v>
      </c>
      <c r="P55" s="146">
        <v>0</v>
      </c>
      <c r="Q55" s="146">
        <v>0</v>
      </c>
      <c r="R55" s="146">
        <v>0</v>
      </c>
      <c r="S55" s="146">
        <v>0</v>
      </c>
      <c r="T55" s="146">
        <v>0</v>
      </c>
      <c r="U55" s="136">
        <v>0</v>
      </c>
    </row>
    <row r="56" spans="1:21" ht="15" customHeight="1">
      <c r="A56" s="141"/>
      <c r="B56" s="141"/>
      <c r="C56" s="141"/>
      <c r="D56" s="141" t="s">
        <v>159</v>
      </c>
      <c r="E56" s="44" t="s">
        <v>229</v>
      </c>
      <c r="F56" s="136">
        <v>3945848.63</v>
      </c>
      <c r="G56" s="136">
        <v>3945848.63</v>
      </c>
      <c r="H56" s="136">
        <v>3281294.48</v>
      </c>
      <c r="I56" s="136">
        <v>664554.15</v>
      </c>
      <c r="J56" s="136">
        <v>0</v>
      </c>
      <c r="K56" s="146">
        <v>0</v>
      </c>
      <c r="L56" s="146">
        <v>0</v>
      </c>
      <c r="M56" s="146">
        <v>0</v>
      </c>
      <c r="N56" s="146">
        <v>0</v>
      </c>
      <c r="O56" s="146">
        <v>0</v>
      </c>
      <c r="P56" s="146">
        <v>0</v>
      </c>
      <c r="Q56" s="146">
        <v>0</v>
      </c>
      <c r="R56" s="146">
        <v>0</v>
      </c>
      <c r="S56" s="146">
        <v>0</v>
      </c>
      <c r="T56" s="146">
        <v>0</v>
      </c>
      <c r="U56" s="136">
        <v>0</v>
      </c>
    </row>
    <row r="57" spans="1:21" ht="15" customHeight="1">
      <c r="A57" s="141" t="s">
        <v>102</v>
      </c>
      <c r="B57" s="141" t="s">
        <v>106</v>
      </c>
      <c r="C57" s="141" t="s">
        <v>106</v>
      </c>
      <c r="D57" s="141" t="s">
        <v>104</v>
      </c>
      <c r="E57" s="44" t="s">
        <v>216</v>
      </c>
      <c r="F57" s="136">
        <v>3945848.63</v>
      </c>
      <c r="G57" s="136">
        <v>3945848.63</v>
      </c>
      <c r="H57" s="136">
        <v>3281294.48</v>
      </c>
      <c r="I57" s="136">
        <v>664554.15</v>
      </c>
      <c r="J57" s="136">
        <v>0</v>
      </c>
      <c r="K57" s="146">
        <v>0</v>
      </c>
      <c r="L57" s="146">
        <v>0</v>
      </c>
      <c r="M57" s="146">
        <v>0</v>
      </c>
      <c r="N57" s="146">
        <v>0</v>
      </c>
      <c r="O57" s="146">
        <v>0</v>
      </c>
      <c r="P57" s="146">
        <v>0</v>
      </c>
      <c r="Q57" s="146">
        <v>0</v>
      </c>
      <c r="R57" s="146">
        <v>0</v>
      </c>
      <c r="S57" s="146">
        <v>0</v>
      </c>
      <c r="T57" s="146">
        <v>0</v>
      </c>
      <c r="U57" s="136">
        <v>0</v>
      </c>
    </row>
    <row r="58" spans="1:21" ht="15" customHeight="1">
      <c r="A58" s="141"/>
      <c r="B58" s="141"/>
      <c r="C58" s="141"/>
      <c r="D58" s="141" t="s">
        <v>161</v>
      </c>
      <c r="E58" s="44" t="s">
        <v>230</v>
      </c>
      <c r="F58" s="136">
        <v>3198312.64</v>
      </c>
      <c r="G58" s="136">
        <v>3198312.64</v>
      </c>
      <c r="H58" s="136">
        <v>2621621.58</v>
      </c>
      <c r="I58" s="136">
        <v>563584.66</v>
      </c>
      <c r="J58" s="136">
        <v>13106.4</v>
      </c>
      <c r="K58" s="146">
        <v>0</v>
      </c>
      <c r="L58" s="146">
        <v>0</v>
      </c>
      <c r="M58" s="146">
        <v>0</v>
      </c>
      <c r="N58" s="146">
        <v>0</v>
      </c>
      <c r="O58" s="146">
        <v>0</v>
      </c>
      <c r="P58" s="146">
        <v>0</v>
      </c>
      <c r="Q58" s="146">
        <v>0</v>
      </c>
      <c r="R58" s="146">
        <v>0</v>
      </c>
      <c r="S58" s="146">
        <v>0</v>
      </c>
      <c r="T58" s="146">
        <v>0</v>
      </c>
      <c r="U58" s="136">
        <v>0</v>
      </c>
    </row>
    <row r="59" spans="1:21" ht="15" customHeight="1">
      <c r="A59" s="141" t="s">
        <v>102</v>
      </c>
      <c r="B59" s="141" t="s">
        <v>106</v>
      </c>
      <c r="C59" s="141" t="s">
        <v>106</v>
      </c>
      <c r="D59" s="141" t="s">
        <v>104</v>
      </c>
      <c r="E59" s="44" t="s">
        <v>216</v>
      </c>
      <c r="F59" s="136">
        <v>3198312.64</v>
      </c>
      <c r="G59" s="136">
        <v>3198312.64</v>
      </c>
      <c r="H59" s="136">
        <v>2621621.58</v>
      </c>
      <c r="I59" s="136">
        <v>563584.66</v>
      </c>
      <c r="J59" s="136">
        <v>13106.4</v>
      </c>
      <c r="K59" s="146">
        <v>0</v>
      </c>
      <c r="L59" s="146">
        <v>0</v>
      </c>
      <c r="M59" s="146">
        <v>0</v>
      </c>
      <c r="N59" s="146">
        <v>0</v>
      </c>
      <c r="O59" s="146">
        <v>0</v>
      </c>
      <c r="P59" s="146">
        <v>0</v>
      </c>
      <c r="Q59" s="146">
        <v>0</v>
      </c>
      <c r="R59" s="146">
        <v>0</v>
      </c>
      <c r="S59" s="146">
        <v>0</v>
      </c>
      <c r="T59" s="146">
        <v>0</v>
      </c>
      <c r="U59" s="136">
        <v>0</v>
      </c>
    </row>
    <row r="60" spans="1:21" ht="15" customHeight="1">
      <c r="A60" s="141"/>
      <c r="B60" s="141"/>
      <c r="C60" s="141"/>
      <c r="D60" s="141" t="s">
        <v>163</v>
      </c>
      <c r="E60" s="44" t="s">
        <v>231</v>
      </c>
      <c r="F60" s="136">
        <v>1081904.24</v>
      </c>
      <c r="G60" s="136">
        <v>1081904.24</v>
      </c>
      <c r="H60" s="136">
        <v>960442.84</v>
      </c>
      <c r="I60" s="136">
        <v>121461.4</v>
      </c>
      <c r="J60" s="136">
        <v>0</v>
      </c>
      <c r="K60" s="146">
        <v>0</v>
      </c>
      <c r="L60" s="146">
        <v>0</v>
      </c>
      <c r="M60" s="146">
        <v>0</v>
      </c>
      <c r="N60" s="146">
        <v>0</v>
      </c>
      <c r="O60" s="146">
        <v>0</v>
      </c>
      <c r="P60" s="146">
        <v>0</v>
      </c>
      <c r="Q60" s="146">
        <v>0</v>
      </c>
      <c r="R60" s="146">
        <v>0</v>
      </c>
      <c r="S60" s="146">
        <v>0</v>
      </c>
      <c r="T60" s="146">
        <v>0</v>
      </c>
      <c r="U60" s="136">
        <v>0</v>
      </c>
    </row>
    <row r="61" spans="1:21" ht="15" customHeight="1">
      <c r="A61" s="141" t="s">
        <v>102</v>
      </c>
      <c r="B61" s="141" t="s">
        <v>106</v>
      </c>
      <c r="C61" s="141" t="s">
        <v>106</v>
      </c>
      <c r="D61" s="141" t="s">
        <v>104</v>
      </c>
      <c r="E61" s="44" t="s">
        <v>216</v>
      </c>
      <c r="F61" s="136">
        <v>1081904.24</v>
      </c>
      <c r="G61" s="136">
        <v>1081904.24</v>
      </c>
      <c r="H61" s="136">
        <v>960442.84</v>
      </c>
      <c r="I61" s="136">
        <v>121461.4</v>
      </c>
      <c r="J61" s="136">
        <v>0</v>
      </c>
      <c r="K61" s="146">
        <v>0</v>
      </c>
      <c r="L61" s="146">
        <v>0</v>
      </c>
      <c r="M61" s="146">
        <v>0</v>
      </c>
      <c r="N61" s="146">
        <v>0</v>
      </c>
      <c r="O61" s="146">
        <v>0</v>
      </c>
      <c r="P61" s="146">
        <v>0</v>
      </c>
      <c r="Q61" s="146">
        <v>0</v>
      </c>
      <c r="R61" s="146">
        <v>0</v>
      </c>
      <c r="S61" s="146">
        <v>0</v>
      </c>
      <c r="T61" s="146">
        <v>0</v>
      </c>
      <c r="U61" s="136">
        <v>0</v>
      </c>
    </row>
    <row r="62" spans="1:21" ht="15" customHeight="1">
      <c r="A62" s="141"/>
      <c r="B62" s="141"/>
      <c r="C62" s="141"/>
      <c r="D62" s="141" t="s">
        <v>102</v>
      </c>
      <c r="E62" s="44"/>
      <c r="F62" s="136">
        <v>112013468.59</v>
      </c>
      <c r="G62" s="136">
        <v>110680968.59</v>
      </c>
      <c r="H62" s="136">
        <v>95971530.8</v>
      </c>
      <c r="I62" s="136">
        <v>12401972.59</v>
      </c>
      <c r="J62" s="136">
        <v>2307465.2</v>
      </c>
      <c r="K62" s="146">
        <v>1332500</v>
      </c>
      <c r="L62" s="146">
        <v>0</v>
      </c>
      <c r="M62" s="146">
        <v>1332500</v>
      </c>
      <c r="N62" s="146">
        <v>0</v>
      </c>
      <c r="O62" s="146">
        <v>0</v>
      </c>
      <c r="P62" s="146">
        <v>0</v>
      </c>
      <c r="Q62" s="146">
        <v>0</v>
      </c>
      <c r="R62" s="146">
        <v>0</v>
      </c>
      <c r="S62" s="146">
        <v>0</v>
      </c>
      <c r="T62" s="146">
        <v>0</v>
      </c>
      <c r="U62" s="136">
        <v>0</v>
      </c>
    </row>
    <row r="63" spans="1:21" ht="15" customHeight="1">
      <c r="A63" s="141"/>
      <c r="B63" s="141"/>
      <c r="C63" s="141"/>
      <c r="D63" s="141" t="s">
        <v>166</v>
      </c>
      <c r="E63" s="44" t="s">
        <v>232</v>
      </c>
      <c r="F63" s="136">
        <v>33246311.07</v>
      </c>
      <c r="G63" s="136">
        <v>32696311.07</v>
      </c>
      <c r="H63" s="136">
        <v>27999034.63</v>
      </c>
      <c r="I63" s="136">
        <v>3962760.84</v>
      </c>
      <c r="J63" s="136">
        <v>734515.6</v>
      </c>
      <c r="K63" s="146">
        <v>550000</v>
      </c>
      <c r="L63" s="146">
        <v>0</v>
      </c>
      <c r="M63" s="146">
        <v>550000</v>
      </c>
      <c r="N63" s="146">
        <v>0</v>
      </c>
      <c r="O63" s="146">
        <v>0</v>
      </c>
      <c r="P63" s="146">
        <v>0</v>
      </c>
      <c r="Q63" s="146">
        <v>0</v>
      </c>
      <c r="R63" s="146">
        <v>0</v>
      </c>
      <c r="S63" s="146">
        <v>0</v>
      </c>
      <c r="T63" s="146">
        <v>0</v>
      </c>
      <c r="U63" s="136">
        <v>0</v>
      </c>
    </row>
    <row r="64" spans="1:21" ht="15" customHeight="1">
      <c r="A64" s="141" t="s">
        <v>102</v>
      </c>
      <c r="B64" s="141" t="s">
        <v>106</v>
      </c>
      <c r="C64" s="141" t="s">
        <v>110</v>
      </c>
      <c r="D64" s="141" t="s">
        <v>104</v>
      </c>
      <c r="E64" s="44" t="s">
        <v>204</v>
      </c>
      <c r="F64" s="136">
        <v>33246311.07</v>
      </c>
      <c r="G64" s="136">
        <v>32696311.07</v>
      </c>
      <c r="H64" s="136">
        <v>27999034.63</v>
      </c>
      <c r="I64" s="136">
        <v>3962760.84</v>
      </c>
      <c r="J64" s="136">
        <v>734515.6</v>
      </c>
      <c r="K64" s="146">
        <v>550000</v>
      </c>
      <c r="L64" s="146">
        <v>0</v>
      </c>
      <c r="M64" s="146">
        <v>550000</v>
      </c>
      <c r="N64" s="146">
        <v>0</v>
      </c>
      <c r="O64" s="146">
        <v>0</v>
      </c>
      <c r="P64" s="146">
        <v>0</v>
      </c>
      <c r="Q64" s="146">
        <v>0</v>
      </c>
      <c r="R64" s="146">
        <v>0</v>
      </c>
      <c r="S64" s="146">
        <v>0</v>
      </c>
      <c r="T64" s="146">
        <v>0</v>
      </c>
      <c r="U64" s="136">
        <v>0</v>
      </c>
    </row>
    <row r="65" spans="1:21" ht="15" customHeight="1">
      <c r="A65" s="141"/>
      <c r="B65" s="141"/>
      <c r="C65" s="141"/>
      <c r="D65" s="141" t="s">
        <v>168</v>
      </c>
      <c r="E65" s="44" t="s">
        <v>233</v>
      </c>
      <c r="F65" s="136">
        <v>18409555.38</v>
      </c>
      <c r="G65" s="136">
        <v>18347055.38</v>
      </c>
      <c r="H65" s="136">
        <v>16340787.07</v>
      </c>
      <c r="I65" s="136">
        <v>1604433.91</v>
      </c>
      <c r="J65" s="136">
        <v>401834.4</v>
      </c>
      <c r="K65" s="146">
        <v>62500</v>
      </c>
      <c r="L65" s="146">
        <v>0</v>
      </c>
      <c r="M65" s="146">
        <v>62500</v>
      </c>
      <c r="N65" s="146">
        <v>0</v>
      </c>
      <c r="O65" s="146">
        <v>0</v>
      </c>
      <c r="P65" s="146">
        <v>0</v>
      </c>
      <c r="Q65" s="146">
        <v>0</v>
      </c>
      <c r="R65" s="146">
        <v>0</v>
      </c>
      <c r="S65" s="146">
        <v>0</v>
      </c>
      <c r="T65" s="146">
        <v>0</v>
      </c>
      <c r="U65" s="136">
        <v>0</v>
      </c>
    </row>
    <row r="66" spans="1:21" ht="15" customHeight="1">
      <c r="A66" s="141" t="s">
        <v>102</v>
      </c>
      <c r="B66" s="141" t="s">
        <v>106</v>
      </c>
      <c r="C66" s="141" t="s">
        <v>110</v>
      </c>
      <c r="D66" s="141" t="s">
        <v>104</v>
      </c>
      <c r="E66" s="44" t="s">
        <v>204</v>
      </c>
      <c r="F66" s="136">
        <v>18409555.38</v>
      </c>
      <c r="G66" s="136">
        <v>18347055.38</v>
      </c>
      <c r="H66" s="136">
        <v>16340787.07</v>
      </c>
      <c r="I66" s="136">
        <v>1604433.91</v>
      </c>
      <c r="J66" s="136">
        <v>401834.4</v>
      </c>
      <c r="K66" s="146">
        <v>62500</v>
      </c>
      <c r="L66" s="146">
        <v>0</v>
      </c>
      <c r="M66" s="146">
        <v>62500</v>
      </c>
      <c r="N66" s="146">
        <v>0</v>
      </c>
      <c r="O66" s="146">
        <v>0</v>
      </c>
      <c r="P66" s="146">
        <v>0</v>
      </c>
      <c r="Q66" s="146">
        <v>0</v>
      </c>
      <c r="R66" s="146">
        <v>0</v>
      </c>
      <c r="S66" s="146">
        <v>0</v>
      </c>
      <c r="T66" s="146">
        <v>0</v>
      </c>
      <c r="U66" s="136">
        <v>0</v>
      </c>
    </row>
    <row r="67" spans="1:21" ht="15" customHeight="1">
      <c r="A67" s="141"/>
      <c r="B67" s="141"/>
      <c r="C67" s="141"/>
      <c r="D67" s="141" t="s">
        <v>170</v>
      </c>
      <c r="E67" s="44" t="s">
        <v>234</v>
      </c>
      <c r="F67" s="136">
        <v>12234985.61</v>
      </c>
      <c r="G67" s="136">
        <v>12234985.61</v>
      </c>
      <c r="H67" s="136">
        <v>10901646.25</v>
      </c>
      <c r="I67" s="136">
        <v>1317019.36</v>
      </c>
      <c r="J67" s="136">
        <v>16320</v>
      </c>
      <c r="K67" s="146">
        <v>0</v>
      </c>
      <c r="L67" s="146">
        <v>0</v>
      </c>
      <c r="M67" s="146">
        <v>0</v>
      </c>
      <c r="N67" s="146">
        <v>0</v>
      </c>
      <c r="O67" s="146">
        <v>0</v>
      </c>
      <c r="P67" s="146">
        <v>0</v>
      </c>
      <c r="Q67" s="146">
        <v>0</v>
      </c>
      <c r="R67" s="146">
        <v>0</v>
      </c>
      <c r="S67" s="146">
        <v>0</v>
      </c>
      <c r="T67" s="146">
        <v>0</v>
      </c>
      <c r="U67" s="136">
        <v>0</v>
      </c>
    </row>
    <row r="68" spans="1:21" ht="15" customHeight="1">
      <c r="A68" s="141" t="s">
        <v>102</v>
      </c>
      <c r="B68" s="141" t="s">
        <v>106</v>
      </c>
      <c r="C68" s="141" t="s">
        <v>110</v>
      </c>
      <c r="D68" s="141" t="s">
        <v>104</v>
      </c>
      <c r="E68" s="44" t="s">
        <v>204</v>
      </c>
      <c r="F68" s="136">
        <v>12234985.61</v>
      </c>
      <c r="G68" s="136">
        <v>12234985.61</v>
      </c>
      <c r="H68" s="136">
        <v>10901646.25</v>
      </c>
      <c r="I68" s="136">
        <v>1317019.36</v>
      </c>
      <c r="J68" s="136">
        <v>16320</v>
      </c>
      <c r="K68" s="146">
        <v>0</v>
      </c>
      <c r="L68" s="146">
        <v>0</v>
      </c>
      <c r="M68" s="146">
        <v>0</v>
      </c>
      <c r="N68" s="146">
        <v>0</v>
      </c>
      <c r="O68" s="146">
        <v>0</v>
      </c>
      <c r="P68" s="146">
        <v>0</v>
      </c>
      <c r="Q68" s="146">
        <v>0</v>
      </c>
      <c r="R68" s="146">
        <v>0</v>
      </c>
      <c r="S68" s="146">
        <v>0</v>
      </c>
      <c r="T68" s="146">
        <v>0</v>
      </c>
      <c r="U68" s="136">
        <v>0</v>
      </c>
    </row>
    <row r="69" spans="1:21" ht="15" customHeight="1">
      <c r="A69" s="141"/>
      <c r="B69" s="141"/>
      <c r="C69" s="141"/>
      <c r="D69" s="141" t="s">
        <v>172</v>
      </c>
      <c r="E69" s="44" t="s">
        <v>235</v>
      </c>
      <c r="F69" s="136">
        <v>25475999.22</v>
      </c>
      <c r="G69" s="136">
        <v>25295999.22</v>
      </c>
      <c r="H69" s="136">
        <v>21514316.39</v>
      </c>
      <c r="I69" s="136">
        <v>2813893.23</v>
      </c>
      <c r="J69" s="136">
        <v>967789.6</v>
      </c>
      <c r="K69" s="146">
        <v>180000</v>
      </c>
      <c r="L69" s="146">
        <v>0</v>
      </c>
      <c r="M69" s="146">
        <v>180000</v>
      </c>
      <c r="N69" s="146">
        <v>0</v>
      </c>
      <c r="O69" s="146">
        <v>0</v>
      </c>
      <c r="P69" s="146">
        <v>0</v>
      </c>
      <c r="Q69" s="146">
        <v>0</v>
      </c>
      <c r="R69" s="146">
        <v>0</v>
      </c>
      <c r="S69" s="146">
        <v>0</v>
      </c>
      <c r="T69" s="146">
        <v>0</v>
      </c>
      <c r="U69" s="136">
        <v>0</v>
      </c>
    </row>
    <row r="70" spans="1:21" ht="15" customHeight="1">
      <c r="A70" s="141" t="s">
        <v>102</v>
      </c>
      <c r="B70" s="141" t="s">
        <v>106</v>
      </c>
      <c r="C70" s="141" t="s">
        <v>110</v>
      </c>
      <c r="D70" s="141" t="s">
        <v>104</v>
      </c>
      <c r="E70" s="44" t="s">
        <v>204</v>
      </c>
      <c r="F70" s="136">
        <v>25475999.22</v>
      </c>
      <c r="G70" s="136">
        <v>25295999.22</v>
      </c>
      <c r="H70" s="136">
        <v>21514316.39</v>
      </c>
      <c r="I70" s="136">
        <v>2813893.23</v>
      </c>
      <c r="J70" s="136">
        <v>967789.6</v>
      </c>
      <c r="K70" s="146">
        <v>180000</v>
      </c>
      <c r="L70" s="146">
        <v>0</v>
      </c>
      <c r="M70" s="146">
        <v>180000</v>
      </c>
      <c r="N70" s="146">
        <v>0</v>
      </c>
      <c r="O70" s="146">
        <v>0</v>
      </c>
      <c r="P70" s="146">
        <v>0</v>
      </c>
      <c r="Q70" s="146">
        <v>0</v>
      </c>
      <c r="R70" s="146">
        <v>0</v>
      </c>
      <c r="S70" s="146">
        <v>0</v>
      </c>
      <c r="T70" s="146">
        <v>0</v>
      </c>
      <c r="U70" s="136">
        <v>0</v>
      </c>
    </row>
    <row r="71" spans="1:21" ht="15" customHeight="1">
      <c r="A71" s="141"/>
      <c r="B71" s="141"/>
      <c r="C71" s="141"/>
      <c r="D71" s="141" t="s">
        <v>174</v>
      </c>
      <c r="E71" s="44" t="s">
        <v>236</v>
      </c>
      <c r="F71" s="136">
        <v>4396816.38</v>
      </c>
      <c r="G71" s="136">
        <v>4206816.38</v>
      </c>
      <c r="H71" s="136">
        <v>3590550.1</v>
      </c>
      <c r="I71" s="136">
        <v>429260.68</v>
      </c>
      <c r="J71" s="136">
        <v>187005.6</v>
      </c>
      <c r="K71" s="146">
        <v>190000</v>
      </c>
      <c r="L71" s="146">
        <v>0</v>
      </c>
      <c r="M71" s="146">
        <v>190000</v>
      </c>
      <c r="N71" s="146">
        <v>0</v>
      </c>
      <c r="O71" s="146">
        <v>0</v>
      </c>
      <c r="P71" s="146">
        <v>0</v>
      </c>
      <c r="Q71" s="146">
        <v>0</v>
      </c>
      <c r="R71" s="146">
        <v>0</v>
      </c>
      <c r="S71" s="146">
        <v>0</v>
      </c>
      <c r="T71" s="146">
        <v>0</v>
      </c>
      <c r="U71" s="136">
        <v>0</v>
      </c>
    </row>
    <row r="72" spans="1:21" ht="15" customHeight="1">
      <c r="A72" s="141" t="s">
        <v>102</v>
      </c>
      <c r="B72" s="141" t="s">
        <v>106</v>
      </c>
      <c r="C72" s="141" t="s">
        <v>110</v>
      </c>
      <c r="D72" s="141" t="s">
        <v>104</v>
      </c>
      <c r="E72" s="44" t="s">
        <v>204</v>
      </c>
      <c r="F72" s="136">
        <v>4396816.38</v>
      </c>
      <c r="G72" s="136">
        <v>4206816.38</v>
      </c>
      <c r="H72" s="136">
        <v>3590550.1</v>
      </c>
      <c r="I72" s="136">
        <v>429260.68</v>
      </c>
      <c r="J72" s="136">
        <v>187005.6</v>
      </c>
      <c r="K72" s="146">
        <v>190000</v>
      </c>
      <c r="L72" s="146">
        <v>0</v>
      </c>
      <c r="M72" s="146">
        <v>190000</v>
      </c>
      <c r="N72" s="146">
        <v>0</v>
      </c>
      <c r="O72" s="146">
        <v>0</v>
      </c>
      <c r="P72" s="146">
        <v>0</v>
      </c>
      <c r="Q72" s="146">
        <v>0</v>
      </c>
      <c r="R72" s="146">
        <v>0</v>
      </c>
      <c r="S72" s="146">
        <v>0</v>
      </c>
      <c r="T72" s="146">
        <v>0</v>
      </c>
      <c r="U72" s="136">
        <v>0</v>
      </c>
    </row>
    <row r="73" spans="1:21" ht="15" customHeight="1">
      <c r="A73" s="141"/>
      <c r="B73" s="141"/>
      <c r="C73" s="141"/>
      <c r="D73" s="141" t="s">
        <v>176</v>
      </c>
      <c r="E73" s="44" t="s">
        <v>237</v>
      </c>
      <c r="F73" s="136">
        <v>12101697.25</v>
      </c>
      <c r="G73" s="136">
        <v>12101697.25</v>
      </c>
      <c r="H73" s="136">
        <v>10479831.11</v>
      </c>
      <c r="I73" s="136">
        <v>1621866.14</v>
      </c>
      <c r="J73" s="136">
        <v>0</v>
      </c>
      <c r="K73" s="146">
        <v>0</v>
      </c>
      <c r="L73" s="146">
        <v>0</v>
      </c>
      <c r="M73" s="146">
        <v>0</v>
      </c>
      <c r="N73" s="146">
        <v>0</v>
      </c>
      <c r="O73" s="146">
        <v>0</v>
      </c>
      <c r="P73" s="146">
        <v>0</v>
      </c>
      <c r="Q73" s="146">
        <v>0</v>
      </c>
      <c r="R73" s="146">
        <v>0</v>
      </c>
      <c r="S73" s="146">
        <v>0</v>
      </c>
      <c r="T73" s="146">
        <v>0</v>
      </c>
      <c r="U73" s="136">
        <v>0</v>
      </c>
    </row>
    <row r="74" spans="1:21" ht="15" customHeight="1">
      <c r="A74" s="141" t="s">
        <v>102</v>
      </c>
      <c r="B74" s="141" t="s">
        <v>106</v>
      </c>
      <c r="C74" s="141" t="s">
        <v>110</v>
      </c>
      <c r="D74" s="141" t="s">
        <v>104</v>
      </c>
      <c r="E74" s="44" t="s">
        <v>204</v>
      </c>
      <c r="F74" s="136">
        <v>12101697.25</v>
      </c>
      <c r="G74" s="136">
        <v>12101697.25</v>
      </c>
      <c r="H74" s="136">
        <v>10479831.11</v>
      </c>
      <c r="I74" s="136">
        <v>1621866.14</v>
      </c>
      <c r="J74" s="136">
        <v>0</v>
      </c>
      <c r="K74" s="146">
        <v>0</v>
      </c>
      <c r="L74" s="146">
        <v>0</v>
      </c>
      <c r="M74" s="146">
        <v>0</v>
      </c>
      <c r="N74" s="146">
        <v>0</v>
      </c>
      <c r="O74" s="146">
        <v>0</v>
      </c>
      <c r="P74" s="146">
        <v>0</v>
      </c>
      <c r="Q74" s="146">
        <v>0</v>
      </c>
      <c r="R74" s="146">
        <v>0</v>
      </c>
      <c r="S74" s="146">
        <v>0</v>
      </c>
      <c r="T74" s="146">
        <v>0</v>
      </c>
      <c r="U74" s="136">
        <v>0</v>
      </c>
    </row>
    <row r="75" spans="1:21" ht="15" customHeight="1">
      <c r="A75" s="141"/>
      <c r="B75" s="141"/>
      <c r="C75" s="141"/>
      <c r="D75" s="141" t="s">
        <v>178</v>
      </c>
      <c r="E75" s="44" t="s">
        <v>238</v>
      </c>
      <c r="F75" s="136">
        <v>3016912.64</v>
      </c>
      <c r="G75" s="136">
        <v>2666912.64</v>
      </c>
      <c r="H75" s="136">
        <v>2125224.23</v>
      </c>
      <c r="I75" s="136">
        <v>541688.41</v>
      </c>
      <c r="J75" s="136">
        <v>0</v>
      </c>
      <c r="K75" s="146">
        <v>350000</v>
      </c>
      <c r="L75" s="146">
        <v>0</v>
      </c>
      <c r="M75" s="146">
        <v>350000</v>
      </c>
      <c r="N75" s="146">
        <v>0</v>
      </c>
      <c r="O75" s="146">
        <v>0</v>
      </c>
      <c r="P75" s="146">
        <v>0</v>
      </c>
      <c r="Q75" s="146">
        <v>0</v>
      </c>
      <c r="R75" s="146">
        <v>0</v>
      </c>
      <c r="S75" s="146">
        <v>0</v>
      </c>
      <c r="T75" s="146">
        <v>0</v>
      </c>
      <c r="U75" s="136">
        <v>0</v>
      </c>
    </row>
    <row r="76" spans="1:21" ht="15" customHeight="1">
      <c r="A76" s="141" t="s">
        <v>102</v>
      </c>
      <c r="B76" s="141" t="s">
        <v>106</v>
      </c>
      <c r="C76" s="141" t="s">
        <v>110</v>
      </c>
      <c r="D76" s="141" t="s">
        <v>104</v>
      </c>
      <c r="E76" s="44" t="s">
        <v>204</v>
      </c>
      <c r="F76" s="136">
        <v>3016912.64</v>
      </c>
      <c r="G76" s="136">
        <v>2666912.64</v>
      </c>
      <c r="H76" s="136">
        <v>2125224.23</v>
      </c>
      <c r="I76" s="136">
        <v>541688.41</v>
      </c>
      <c r="J76" s="136">
        <v>0</v>
      </c>
      <c r="K76" s="146">
        <v>350000</v>
      </c>
      <c r="L76" s="146">
        <v>0</v>
      </c>
      <c r="M76" s="146">
        <v>350000</v>
      </c>
      <c r="N76" s="146">
        <v>0</v>
      </c>
      <c r="O76" s="146">
        <v>0</v>
      </c>
      <c r="P76" s="146">
        <v>0</v>
      </c>
      <c r="Q76" s="146">
        <v>0</v>
      </c>
      <c r="R76" s="146">
        <v>0</v>
      </c>
      <c r="S76" s="146">
        <v>0</v>
      </c>
      <c r="T76" s="146">
        <v>0</v>
      </c>
      <c r="U76" s="136">
        <v>0</v>
      </c>
    </row>
    <row r="77" spans="1:21" ht="15" customHeight="1">
      <c r="A77" s="141"/>
      <c r="B77" s="141"/>
      <c r="C77" s="141"/>
      <c r="D77" s="141" t="s">
        <v>180</v>
      </c>
      <c r="E77" s="44" t="s">
        <v>239</v>
      </c>
      <c r="F77" s="136">
        <v>1288163.01</v>
      </c>
      <c r="G77" s="136">
        <v>1288163.01</v>
      </c>
      <c r="H77" s="136">
        <v>1242467.23</v>
      </c>
      <c r="I77" s="136">
        <v>45695.78</v>
      </c>
      <c r="J77" s="136">
        <v>0</v>
      </c>
      <c r="K77" s="146">
        <v>0</v>
      </c>
      <c r="L77" s="146">
        <v>0</v>
      </c>
      <c r="M77" s="146">
        <v>0</v>
      </c>
      <c r="N77" s="146">
        <v>0</v>
      </c>
      <c r="O77" s="146">
        <v>0</v>
      </c>
      <c r="P77" s="146">
        <v>0</v>
      </c>
      <c r="Q77" s="146">
        <v>0</v>
      </c>
      <c r="R77" s="146">
        <v>0</v>
      </c>
      <c r="S77" s="146">
        <v>0</v>
      </c>
      <c r="T77" s="146">
        <v>0</v>
      </c>
      <c r="U77" s="136">
        <v>0</v>
      </c>
    </row>
    <row r="78" spans="1:21" ht="15" customHeight="1">
      <c r="A78" s="141" t="s">
        <v>102</v>
      </c>
      <c r="B78" s="141" t="s">
        <v>106</v>
      </c>
      <c r="C78" s="141" t="s">
        <v>110</v>
      </c>
      <c r="D78" s="141" t="s">
        <v>104</v>
      </c>
      <c r="E78" s="44" t="s">
        <v>204</v>
      </c>
      <c r="F78" s="136">
        <v>1288163.01</v>
      </c>
      <c r="G78" s="136">
        <v>1288163.01</v>
      </c>
      <c r="H78" s="136">
        <v>1242467.23</v>
      </c>
      <c r="I78" s="136">
        <v>45695.78</v>
      </c>
      <c r="J78" s="136">
        <v>0</v>
      </c>
      <c r="K78" s="146">
        <v>0</v>
      </c>
      <c r="L78" s="146">
        <v>0</v>
      </c>
      <c r="M78" s="146">
        <v>0</v>
      </c>
      <c r="N78" s="146">
        <v>0</v>
      </c>
      <c r="O78" s="146">
        <v>0</v>
      </c>
      <c r="P78" s="146">
        <v>0</v>
      </c>
      <c r="Q78" s="146">
        <v>0</v>
      </c>
      <c r="R78" s="146">
        <v>0</v>
      </c>
      <c r="S78" s="146">
        <v>0</v>
      </c>
      <c r="T78" s="146">
        <v>0</v>
      </c>
      <c r="U78" s="136">
        <v>0</v>
      </c>
    </row>
    <row r="79" spans="1:21" ht="15" customHeight="1">
      <c r="A79" s="141"/>
      <c r="B79" s="141"/>
      <c r="C79" s="141"/>
      <c r="D79" s="141" t="s">
        <v>182</v>
      </c>
      <c r="E79" s="44" t="s">
        <v>240</v>
      </c>
      <c r="F79" s="136">
        <v>1843028.03</v>
      </c>
      <c r="G79" s="136">
        <v>1843028.03</v>
      </c>
      <c r="H79" s="136">
        <v>1777673.79</v>
      </c>
      <c r="I79" s="136">
        <v>65354.24</v>
      </c>
      <c r="J79" s="136">
        <v>0</v>
      </c>
      <c r="K79" s="146">
        <v>0</v>
      </c>
      <c r="L79" s="146">
        <v>0</v>
      </c>
      <c r="M79" s="146">
        <v>0</v>
      </c>
      <c r="N79" s="146">
        <v>0</v>
      </c>
      <c r="O79" s="146">
        <v>0</v>
      </c>
      <c r="P79" s="146">
        <v>0</v>
      </c>
      <c r="Q79" s="146">
        <v>0</v>
      </c>
      <c r="R79" s="146">
        <v>0</v>
      </c>
      <c r="S79" s="146">
        <v>0</v>
      </c>
      <c r="T79" s="146">
        <v>0</v>
      </c>
      <c r="U79" s="136">
        <v>0</v>
      </c>
    </row>
    <row r="80" spans="1:21" ht="15" customHeight="1">
      <c r="A80" s="141" t="s">
        <v>102</v>
      </c>
      <c r="B80" s="141" t="s">
        <v>106</v>
      </c>
      <c r="C80" s="141" t="s">
        <v>110</v>
      </c>
      <c r="D80" s="141" t="s">
        <v>104</v>
      </c>
      <c r="E80" s="44" t="s">
        <v>204</v>
      </c>
      <c r="F80" s="136">
        <v>1843028.03</v>
      </c>
      <c r="G80" s="136">
        <v>1843028.03</v>
      </c>
      <c r="H80" s="136">
        <v>1777673.79</v>
      </c>
      <c r="I80" s="136">
        <v>65354.24</v>
      </c>
      <c r="J80" s="136">
        <v>0</v>
      </c>
      <c r="K80" s="146">
        <v>0</v>
      </c>
      <c r="L80" s="146">
        <v>0</v>
      </c>
      <c r="M80" s="146">
        <v>0</v>
      </c>
      <c r="N80" s="146">
        <v>0</v>
      </c>
      <c r="O80" s="146">
        <v>0</v>
      </c>
      <c r="P80" s="146">
        <v>0</v>
      </c>
      <c r="Q80" s="146">
        <v>0</v>
      </c>
      <c r="R80" s="146">
        <v>0</v>
      </c>
      <c r="S80" s="146">
        <v>0</v>
      </c>
      <c r="T80" s="146">
        <v>0</v>
      </c>
      <c r="U80" s="136">
        <v>0</v>
      </c>
    </row>
  </sheetData>
  <sheetProtection/>
  <mergeCells count="3">
    <mergeCell ref="D4:D5"/>
    <mergeCell ref="E4:E5"/>
    <mergeCell ref="F4:F5"/>
  </mergeCells>
  <printOptions horizontalCentered="1"/>
  <pageMargins left="0.75" right="0.75" top="1" bottom="1" header="0.5" footer="0.5"/>
  <pageSetup fitToHeight="55" fitToWidth="1" orientation="landscape" paperSize="9" scale="75"/>
</worksheet>
</file>

<file path=xl/worksheets/sheet40.xml><?xml version="1.0" encoding="utf-8"?>
<worksheet xmlns="http://schemas.openxmlformats.org/spreadsheetml/2006/main" xmlns:r="http://schemas.openxmlformats.org/officeDocument/2006/relationships">
  <dimension ref="A1:M48"/>
  <sheetViews>
    <sheetView showGridLines="0" showZeros="0" workbookViewId="0" topLeftCell="A1">
      <selection activeCell="A1" sqref="A1:IV65536"/>
    </sheetView>
  </sheetViews>
  <sheetFormatPr defaultColWidth="9.16015625" defaultRowHeight="11.25"/>
  <cols>
    <col min="1" max="1" width="28.66015625" style="0" customWidth="1"/>
    <col min="2" max="2" width="21.33203125" style="0" customWidth="1"/>
    <col min="3" max="3" width="19.5" style="0" customWidth="1"/>
    <col min="4" max="4" width="32.33203125" style="0" customWidth="1"/>
    <col min="5" max="5" width="33.83203125" style="0" customWidth="1"/>
    <col min="6" max="10" width="9.16015625" style="0" hidden="1" customWidth="1"/>
    <col min="11" max="11" width="33.83203125" style="0" customWidth="1"/>
  </cols>
  <sheetData>
    <row r="1" spans="1:4" ht="15" customHeight="1">
      <c r="A1" s="46"/>
      <c r="D1" s="46"/>
    </row>
    <row r="2" spans="1:5" ht="30" customHeight="1">
      <c r="A2" s="47" t="s">
        <v>542</v>
      </c>
      <c r="B2" s="48"/>
      <c r="C2" s="48"/>
      <c r="D2" s="48"/>
      <c r="E2" s="49"/>
    </row>
    <row r="3" spans="1:5" ht="15" customHeight="1">
      <c r="A3" s="50" t="s">
        <v>543</v>
      </c>
      <c r="B3" s="49"/>
      <c r="C3" s="49"/>
      <c r="D3" s="49"/>
      <c r="E3" s="51"/>
    </row>
    <row r="4" spans="1:3" ht="15" customHeight="1">
      <c r="A4" s="52" t="s">
        <v>825</v>
      </c>
      <c r="C4" s="46"/>
    </row>
    <row r="5" spans="1:10" ht="30" customHeight="1">
      <c r="A5" s="53" t="s">
        <v>545</v>
      </c>
      <c r="B5" s="54" t="str">
        <f>J13</f>
        <v>柳州市学院路中学</v>
      </c>
      <c r="C5" s="55"/>
      <c r="D5" s="56" t="s">
        <v>546</v>
      </c>
      <c r="E5" s="57" t="str">
        <f>I13</f>
        <v>205009</v>
      </c>
      <c r="F5" s="46"/>
      <c r="G5" s="46"/>
      <c r="I5" s="46"/>
      <c r="J5" s="46"/>
    </row>
    <row r="6" spans="1:13" ht="15" customHeight="1">
      <c r="A6" s="58" t="s">
        <v>547</v>
      </c>
      <c r="B6" s="59" t="s">
        <v>548</v>
      </c>
      <c r="C6" s="60"/>
      <c r="D6" s="61"/>
      <c r="E6" s="62" t="str">
        <f>E7</f>
        <v>1843028.03</v>
      </c>
      <c r="F6" s="46"/>
      <c r="G6" s="63"/>
      <c r="H6" s="63"/>
      <c r="I6" s="46"/>
      <c r="J6" s="63"/>
      <c r="L6" s="63"/>
      <c r="M6" s="46"/>
    </row>
    <row r="7" spans="1:13" ht="15" customHeight="1">
      <c r="A7" s="58"/>
      <c r="B7" s="64" t="s">
        <v>549</v>
      </c>
      <c r="C7" s="64"/>
      <c r="D7" s="64"/>
      <c r="E7" s="65" t="str">
        <f>F13</f>
        <v>1843028.03</v>
      </c>
      <c r="F7" s="63"/>
      <c r="G7" s="46"/>
      <c r="H7" s="63"/>
      <c r="I7" s="46"/>
      <c r="K7" s="46"/>
      <c r="M7" s="46"/>
    </row>
    <row r="8" spans="1:11" ht="15" customHeight="1">
      <c r="A8" s="58"/>
      <c r="B8" s="64" t="s">
        <v>550</v>
      </c>
      <c r="C8" s="64"/>
      <c r="D8" s="64"/>
      <c r="E8" s="65" t="str">
        <f>G13</f>
        <v>0</v>
      </c>
      <c r="F8" s="63"/>
      <c r="G8" s="46"/>
      <c r="H8" s="63"/>
      <c r="I8" s="46"/>
      <c r="K8" s="46"/>
    </row>
    <row r="9" spans="1:13" ht="15" customHeight="1">
      <c r="A9" s="58"/>
      <c r="B9" s="66" t="s">
        <v>551</v>
      </c>
      <c r="C9" s="66"/>
      <c r="D9" s="66"/>
      <c r="E9" s="65" t="str">
        <f>H13</f>
        <v>0</v>
      </c>
      <c r="F9" s="63"/>
      <c r="G9" s="46"/>
      <c r="H9" s="63"/>
      <c r="I9" s="46"/>
      <c r="M9" s="46"/>
    </row>
    <row r="10" spans="1:8" ht="60" customHeight="1">
      <c r="A10" s="67" t="s">
        <v>552</v>
      </c>
      <c r="B10" s="68" t="s">
        <v>818</v>
      </c>
      <c r="C10" s="69"/>
      <c r="D10" s="69"/>
      <c r="E10" s="70"/>
      <c r="F10" s="46"/>
      <c r="G10" s="46"/>
      <c r="H10" s="46"/>
    </row>
    <row r="11" spans="1:6" ht="60" customHeight="1">
      <c r="A11" s="71" t="s">
        <v>554</v>
      </c>
      <c r="B11" s="72" t="s">
        <v>819</v>
      </c>
      <c r="C11" s="72"/>
      <c r="D11" s="72"/>
      <c r="E11" s="73"/>
      <c r="F11" s="46"/>
    </row>
    <row r="12" spans="1:11" ht="12.75" customHeight="1">
      <c r="A12" s="74" t="s">
        <v>556</v>
      </c>
      <c r="B12" s="75" t="s">
        <v>557</v>
      </c>
      <c r="C12" s="71" t="s">
        <v>558</v>
      </c>
      <c r="D12" s="71" t="s">
        <v>559</v>
      </c>
      <c r="E12" s="71" t="s">
        <v>560</v>
      </c>
      <c r="F12" s="76"/>
      <c r="G12" s="77"/>
      <c r="H12" s="77"/>
      <c r="I12" s="77"/>
      <c r="J12" s="77"/>
      <c r="K12" s="77"/>
    </row>
    <row r="13" spans="1:11" ht="12.75" customHeight="1">
      <c r="A13" s="74"/>
      <c r="B13" s="78" t="s">
        <v>820</v>
      </c>
      <c r="C13" s="79" t="s">
        <v>820</v>
      </c>
      <c r="D13" s="79" t="s">
        <v>821</v>
      </c>
      <c r="E13" s="80" t="s">
        <v>821</v>
      </c>
      <c r="F13" s="81" t="s">
        <v>826</v>
      </c>
      <c r="G13" s="82" t="s">
        <v>583</v>
      </c>
      <c r="H13" s="82" t="s">
        <v>583</v>
      </c>
      <c r="I13" s="82" t="s">
        <v>827</v>
      </c>
      <c r="J13" s="82" t="s">
        <v>240</v>
      </c>
      <c r="K13" s="77"/>
    </row>
    <row r="14" spans="1:11" ht="409.5" customHeight="1" hidden="1">
      <c r="A14" s="74"/>
      <c r="B14" s="83"/>
      <c r="C14" s="84"/>
      <c r="D14" s="84"/>
      <c r="E14" s="84"/>
      <c r="F14" s="77"/>
      <c r="G14" s="77"/>
      <c r="H14" s="77"/>
      <c r="I14" s="77"/>
      <c r="J14" s="77"/>
      <c r="K14" s="77"/>
    </row>
    <row r="15" spans="1:11" ht="409.5" customHeight="1" hidden="1">
      <c r="A15" s="74"/>
      <c r="B15" s="85"/>
      <c r="C15" s="86"/>
      <c r="D15" s="86"/>
      <c r="E15" s="86"/>
      <c r="F15" s="77"/>
      <c r="G15" s="77"/>
      <c r="H15" s="77"/>
      <c r="I15" s="77"/>
      <c r="J15" s="77"/>
      <c r="K15" s="77"/>
    </row>
    <row r="16" spans="1:11" ht="409.5" customHeight="1" hidden="1">
      <c r="A16" s="74"/>
      <c r="B16" s="85"/>
      <c r="C16" s="86"/>
      <c r="D16" s="86"/>
      <c r="E16" s="86"/>
      <c r="F16" s="77"/>
      <c r="G16" s="77"/>
      <c r="H16" s="77"/>
      <c r="I16" s="77"/>
      <c r="J16" s="77"/>
      <c r="K16" s="77"/>
    </row>
    <row r="17" spans="1:11" ht="409.5" customHeight="1" hidden="1">
      <c r="A17" s="74"/>
      <c r="B17" s="85"/>
      <c r="C17" s="86"/>
      <c r="D17" s="86"/>
      <c r="E17" s="86"/>
      <c r="F17" s="77"/>
      <c r="G17" s="77"/>
      <c r="H17" s="77"/>
      <c r="I17" s="77"/>
      <c r="J17" s="77"/>
      <c r="K17" s="77"/>
    </row>
    <row r="18" spans="1:11" ht="409.5" customHeight="1" hidden="1">
      <c r="A18" s="74"/>
      <c r="B18" s="85"/>
      <c r="C18" s="86"/>
      <c r="D18" s="86"/>
      <c r="E18" s="86"/>
      <c r="F18" s="77"/>
      <c r="G18" s="77"/>
      <c r="H18" s="77"/>
      <c r="I18" s="77"/>
      <c r="J18" s="77"/>
      <c r="K18" s="77"/>
    </row>
    <row r="19" spans="1:11" ht="409.5" customHeight="1" hidden="1">
      <c r="A19" s="74"/>
      <c r="B19" s="85"/>
      <c r="C19" s="86"/>
      <c r="D19" s="86"/>
      <c r="E19" s="86"/>
      <c r="F19" s="77"/>
      <c r="G19" s="77"/>
      <c r="H19" s="77"/>
      <c r="I19" s="77"/>
      <c r="J19" s="77"/>
      <c r="K19" s="77"/>
    </row>
    <row r="20" spans="1:11" ht="409.5" customHeight="1" hidden="1">
      <c r="A20" s="74"/>
      <c r="B20" s="85"/>
      <c r="C20" s="86"/>
      <c r="D20" s="86"/>
      <c r="E20" s="86"/>
      <c r="F20" s="77"/>
      <c r="G20" s="77"/>
      <c r="H20" s="77"/>
      <c r="I20" s="77"/>
      <c r="J20" s="77"/>
      <c r="K20" s="77"/>
    </row>
    <row r="21" spans="1:11" ht="409.5" customHeight="1" hidden="1">
      <c r="A21" s="74"/>
      <c r="B21" s="85"/>
      <c r="C21" s="86"/>
      <c r="D21" s="86"/>
      <c r="E21" s="86"/>
      <c r="F21" s="77"/>
      <c r="G21" s="77"/>
      <c r="H21" s="77"/>
      <c r="I21" s="77"/>
      <c r="J21" s="77"/>
      <c r="K21" s="77"/>
    </row>
    <row r="22" spans="1:11" ht="409.5" customHeight="1" hidden="1">
      <c r="A22" s="74"/>
      <c r="B22" s="85"/>
      <c r="C22" s="86"/>
      <c r="D22" s="86"/>
      <c r="E22" s="86"/>
      <c r="F22" s="77"/>
      <c r="G22" s="77"/>
      <c r="H22" s="77"/>
      <c r="I22" s="77"/>
      <c r="J22" s="77"/>
      <c r="K22" s="77"/>
    </row>
    <row r="23" spans="1:11" ht="409.5" customHeight="1" hidden="1">
      <c r="A23" s="74"/>
      <c r="B23" s="85"/>
      <c r="C23" s="86"/>
      <c r="D23" s="86"/>
      <c r="E23" s="86"/>
      <c r="F23" s="77"/>
      <c r="G23" s="77"/>
      <c r="H23" s="77"/>
      <c r="I23" s="77"/>
      <c r="J23" s="77"/>
      <c r="K23" s="77"/>
    </row>
    <row r="24" spans="1:11" ht="409.5" customHeight="1" hidden="1">
      <c r="A24" s="74"/>
      <c r="B24" s="85"/>
      <c r="C24" s="86"/>
      <c r="D24" s="86"/>
      <c r="E24" s="86"/>
      <c r="F24" s="77"/>
      <c r="G24" s="77"/>
      <c r="H24" s="77"/>
      <c r="I24" s="77"/>
      <c r="J24" s="77"/>
      <c r="K24" s="77"/>
    </row>
    <row r="25" spans="1:11" ht="409.5" customHeight="1" hidden="1">
      <c r="A25" s="74"/>
      <c r="B25" s="85"/>
      <c r="C25" s="86"/>
      <c r="D25" s="86"/>
      <c r="E25" s="86"/>
      <c r="F25" s="77"/>
      <c r="G25" s="77"/>
      <c r="H25" s="77"/>
      <c r="I25" s="77"/>
      <c r="J25" s="77"/>
      <c r="K25" s="77"/>
    </row>
    <row r="26" spans="1:11" ht="409.5" customHeight="1" hidden="1">
      <c r="A26" s="74"/>
      <c r="B26" s="85"/>
      <c r="C26" s="86"/>
      <c r="D26" s="86"/>
      <c r="E26" s="86"/>
      <c r="F26" s="77"/>
      <c r="G26" s="77"/>
      <c r="H26" s="77"/>
      <c r="I26" s="77"/>
      <c r="J26" s="77"/>
      <c r="K26" s="77"/>
    </row>
    <row r="27" spans="1:11" ht="409.5" customHeight="1" hidden="1">
      <c r="A27" s="74"/>
      <c r="B27" s="85"/>
      <c r="C27" s="86"/>
      <c r="D27" s="86"/>
      <c r="E27" s="86"/>
      <c r="F27" s="77"/>
      <c r="G27" s="77"/>
      <c r="H27" s="77"/>
      <c r="I27" s="77"/>
      <c r="J27" s="77"/>
      <c r="K27" s="77"/>
    </row>
    <row r="28" spans="1:11" ht="409.5" customHeight="1" hidden="1">
      <c r="A28" s="74"/>
      <c r="B28" s="85"/>
      <c r="C28" s="86"/>
      <c r="D28" s="86"/>
      <c r="E28" s="86"/>
      <c r="F28" s="77"/>
      <c r="G28" s="77"/>
      <c r="H28" s="77"/>
      <c r="I28" s="77"/>
      <c r="J28" s="77"/>
      <c r="K28" s="77"/>
    </row>
    <row r="29" spans="1:11" ht="409.5" customHeight="1" hidden="1">
      <c r="A29" s="74"/>
      <c r="B29" s="85"/>
      <c r="C29" s="86"/>
      <c r="D29" s="86"/>
      <c r="E29" s="86"/>
      <c r="F29" s="77"/>
      <c r="G29" s="77"/>
      <c r="H29" s="77"/>
      <c r="I29" s="77"/>
      <c r="J29" s="77"/>
      <c r="K29" s="77"/>
    </row>
    <row r="30" spans="1:11" ht="409.5" customHeight="1" hidden="1">
      <c r="A30" s="74"/>
      <c r="B30" s="85"/>
      <c r="C30" s="86"/>
      <c r="D30" s="86"/>
      <c r="E30" s="86"/>
      <c r="F30" s="77"/>
      <c r="G30" s="77"/>
      <c r="H30" s="77"/>
      <c r="I30" s="77"/>
      <c r="J30" s="77"/>
      <c r="K30" s="77"/>
    </row>
    <row r="31" spans="1:11" ht="409.5" customHeight="1" hidden="1">
      <c r="A31" s="74"/>
      <c r="B31" s="85"/>
      <c r="C31" s="86"/>
      <c r="D31" s="86"/>
      <c r="E31" s="86"/>
      <c r="F31" s="77"/>
      <c r="G31" s="77"/>
      <c r="H31" s="77"/>
      <c r="I31" s="77"/>
      <c r="J31" s="77"/>
      <c r="K31" s="77"/>
    </row>
    <row r="32" spans="1:11" ht="409.5" customHeight="1" hidden="1">
      <c r="A32" s="74"/>
      <c r="B32" s="85"/>
      <c r="C32" s="86"/>
      <c r="D32" s="86"/>
      <c r="E32" s="86"/>
      <c r="F32" s="77"/>
      <c r="G32" s="77"/>
      <c r="H32" s="77"/>
      <c r="I32" s="77"/>
      <c r="J32" s="77"/>
      <c r="K32" s="77"/>
    </row>
    <row r="33" spans="1:11" ht="409.5" customHeight="1" hidden="1">
      <c r="A33" s="74"/>
      <c r="B33" s="85"/>
      <c r="C33" s="86"/>
      <c r="D33" s="86"/>
      <c r="E33" s="86"/>
      <c r="F33" s="77"/>
      <c r="G33" s="77"/>
      <c r="H33" s="77"/>
      <c r="I33" s="77"/>
      <c r="J33" s="77"/>
      <c r="K33" s="77"/>
    </row>
    <row r="34" spans="1:11" ht="409.5" customHeight="1" hidden="1">
      <c r="A34" s="74"/>
      <c r="B34" s="85"/>
      <c r="C34" s="86"/>
      <c r="D34" s="86"/>
      <c r="E34" s="86"/>
      <c r="F34" s="77"/>
      <c r="G34" s="77"/>
      <c r="H34" s="77"/>
      <c r="I34" s="77"/>
      <c r="J34" s="77"/>
      <c r="K34" s="77"/>
    </row>
    <row r="35" spans="1:11" ht="409.5" customHeight="1" hidden="1">
      <c r="A35" s="74"/>
      <c r="B35" s="85"/>
      <c r="C35" s="86"/>
      <c r="D35" s="86"/>
      <c r="E35" s="86"/>
      <c r="F35" s="77"/>
      <c r="G35" s="77"/>
      <c r="H35" s="77"/>
      <c r="I35" s="77"/>
      <c r="J35" s="77"/>
      <c r="K35" s="77"/>
    </row>
    <row r="36" spans="1:11" ht="409.5" customHeight="1" hidden="1">
      <c r="A36" s="74"/>
      <c r="B36" s="85"/>
      <c r="C36" s="86"/>
      <c r="D36" s="86"/>
      <c r="E36" s="86"/>
      <c r="F36" s="77"/>
      <c r="G36" s="77"/>
      <c r="H36" s="77"/>
      <c r="I36" s="77"/>
      <c r="J36" s="77"/>
      <c r="K36" s="77"/>
    </row>
    <row r="37" spans="1:11" ht="409.5" customHeight="1" hidden="1">
      <c r="A37" s="74"/>
      <c r="B37" s="85"/>
      <c r="C37" s="86"/>
      <c r="D37" s="86"/>
      <c r="E37" s="86"/>
      <c r="F37" s="77"/>
      <c r="G37" s="77"/>
      <c r="H37" s="77"/>
      <c r="I37" s="77"/>
      <c r="J37" s="77"/>
      <c r="K37" s="77"/>
    </row>
    <row r="38" spans="1:11" ht="409.5" customHeight="1" hidden="1">
      <c r="A38" s="74"/>
      <c r="B38" s="85"/>
      <c r="C38" s="86"/>
      <c r="D38" s="86"/>
      <c r="E38" s="86"/>
      <c r="F38" s="77"/>
      <c r="G38" s="77"/>
      <c r="H38" s="77"/>
      <c r="I38" s="77"/>
      <c r="J38" s="77"/>
      <c r="K38" s="77"/>
    </row>
    <row r="39" spans="1:11" ht="12.75" customHeight="1">
      <c r="A39" s="74"/>
      <c r="B39" s="85"/>
      <c r="C39" s="86"/>
      <c r="D39" s="87"/>
      <c r="E39" s="87"/>
      <c r="F39" s="76"/>
      <c r="G39" s="77"/>
      <c r="H39" s="76"/>
      <c r="I39" s="76"/>
      <c r="J39" s="76"/>
      <c r="K39" s="77"/>
    </row>
    <row r="40" spans="6:8" ht="12.75" customHeight="1">
      <c r="F40" s="46"/>
      <c r="G40" s="46"/>
      <c r="H40" s="46"/>
    </row>
    <row r="41" spans="1:9" ht="12.75" customHeight="1">
      <c r="A41" t="s">
        <v>824</v>
      </c>
      <c r="E41" s="46"/>
      <c r="F41" s="46"/>
      <c r="I41" s="46"/>
    </row>
    <row r="42" spans="8:9" ht="12.75" customHeight="1">
      <c r="H42" s="46"/>
      <c r="I42" s="46"/>
    </row>
    <row r="43" ht="12.75" customHeight="1">
      <c r="H43" s="46"/>
    </row>
    <row r="44" ht="12.75" customHeight="1">
      <c r="H44" s="46"/>
    </row>
    <row r="45" spans="6:8" ht="12.75" customHeight="1">
      <c r="F45" s="46"/>
      <c r="H45" s="46"/>
    </row>
    <row r="46" ht="12.75" customHeight="1">
      <c r="H46" s="46"/>
    </row>
    <row r="47" ht="12.75" customHeight="1"/>
    <row r="48" spans="6:7" ht="12.75" customHeight="1">
      <c r="F48" s="46"/>
      <c r="G48" s="46"/>
    </row>
  </sheetData>
  <sheetProtection/>
  <mergeCells count="7">
    <mergeCell ref="B7:D7"/>
    <mergeCell ref="B8:D8"/>
    <mergeCell ref="B9:D9"/>
    <mergeCell ref="B10:E10"/>
    <mergeCell ref="B11:E11"/>
    <mergeCell ref="A6:A9"/>
    <mergeCell ref="A12:A39"/>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41.xml><?xml version="1.0" encoding="utf-8"?>
<worksheet xmlns="http://schemas.openxmlformats.org/spreadsheetml/2006/main" xmlns:r="http://schemas.openxmlformats.org/officeDocument/2006/relationships">
  <dimension ref="A2:Q25"/>
  <sheetViews>
    <sheetView zoomScaleSheetLayoutView="100" workbookViewId="0" topLeftCell="A1">
      <selection activeCell="A1" sqref="A1:IV65536"/>
    </sheetView>
  </sheetViews>
  <sheetFormatPr defaultColWidth="9" defaultRowHeight="11.25"/>
  <cols>
    <col min="1" max="1" width="15.83203125" style="1" customWidth="1"/>
    <col min="2" max="2" width="12.83203125" style="1" customWidth="1"/>
    <col min="3" max="3" width="15" style="1" customWidth="1"/>
    <col min="4" max="4" width="28.16015625" style="1" customWidth="1"/>
    <col min="5" max="5" width="34.16015625" style="1" customWidth="1"/>
    <col min="6" max="15" width="9" style="1" hidden="1" customWidth="1"/>
    <col min="16" max="16" width="27.66015625" style="1" customWidth="1"/>
    <col min="17" max="16384" width="9" style="1" customWidth="1"/>
  </cols>
  <sheetData>
    <row r="1" ht="15" customHeight="1"/>
    <row r="2" spans="1:5" ht="30" customHeight="1">
      <c r="A2" s="2" t="s">
        <v>828</v>
      </c>
      <c r="B2" s="2"/>
      <c r="C2" s="2"/>
      <c r="D2" s="2"/>
      <c r="E2" s="2"/>
    </row>
    <row r="3" spans="1:5" ht="15" customHeight="1">
      <c r="A3" s="3" t="s">
        <v>829</v>
      </c>
      <c r="B3" s="3"/>
      <c r="C3" s="3"/>
      <c r="D3" s="3"/>
      <c r="E3" s="3"/>
    </row>
    <row r="4" spans="1:5" ht="21" customHeight="1">
      <c r="A4" s="4" t="s">
        <v>830</v>
      </c>
      <c r="B4" s="4"/>
      <c r="C4" s="5"/>
      <c r="D4" s="6"/>
      <c r="E4" s="7"/>
    </row>
    <row r="5" spans="1:7" ht="21" customHeight="1">
      <c r="A5" s="8" t="s">
        <v>831</v>
      </c>
      <c r="B5" s="9" t="s">
        <v>832</v>
      </c>
      <c r="C5" s="10"/>
      <c r="D5" s="8" t="s">
        <v>546</v>
      </c>
      <c r="E5" s="11">
        <v>201001</v>
      </c>
      <c r="G5" s="12"/>
    </row>
    <row r="6" spans="1:5" ht="21" customHeight="1">
      <c r="A6" s="8" t="s">
        <v>833</v>
      </c>
      <c r="B6" s="13" t="s">
        <v>834</v>
      </c>
      <c r="C6" s="14"/>
      <c r="D6" s="8" t="s">
        <v>835</v>
      </c>
      <c r="E6" s="8"/>
    </row>
    <row r="7" spans="1:5" ht="21" customHeight="1">
      <c r="A7" s="8" t="s">
        <v>836</v>
      </c>
      <c r="B7" s="15" t="s">
        <v>837</v>
      </c>
      <c r="C7" s="15"/>
      <c r="D7" s="15"/>
      <c r="E7" s="15"/>
    </row>
    <row r="8" spans="1:5" ht="21" customHeight="1">
      <c r="A8" s="8"/>
      <c r="B8" s="9" t="s">
        <v>838</v>
      </c>
      <c r="C8" s="16"/>
      <c r="D8" s="16"/>
      <c r="E8" s="10"/>
    </row>
    <row r="9" spans="1:5" ht="21" customHeight="1">
      <c r="A9" s="17" t="s">
        <v>839</v>
      </c>
      <c r="B9" s="18" t="s">
        <v>78</v>
      </c>
      <c r="C9" s="18"/>
      <c r="D9" s="8" t="s">
        <v>840</v>
      </c>
      <c r="E9" s="8"/>
    </row>
    <row r="10" spans="1:8" ht="21" customHeight="1">
      <c r="A10" s="17"/>
      <c r="B10" s="19" t="s">
        <v>841</v>
      </c>
      <c r="C10" s="19"/>
      <c r="D10" s="8"/>
      <c r="E10" s="20">
        <v>3000000</v>
      </c>
      <c r="H10" s="12"/>
    </row>
    <row r="11" spans="1:5" ht="21" customHeight="1">
      <c r="A11" s="17"/>
      <c r="B11" s="21" t="s">
        <v>549</v>
      </c>
      <c r="C11" s="21"/>
      <c r="D11" s="15" t="s">
        <v>842</v>
      </c>
      <c r="E11" s="20"/>
    </row>
    <row r="12" spans="1:5" ht="21" customHeight="1">
      <c r="A12" s="17"/>
      <c r="B12" s="21"/>
      <c r="C12" s="21"/>
      <c r="D12" s="15" t="s">
        <v>843</v>
      </c>
      <c r="E12" s="22">
        <v>3000000</v>
      </c>
    </row>
    <row r="13" spans="1:5" ht="21" customHeight="1">
      <c r="A13" s="17"/>
      <c r="B13" s="21" t="s">
        <v>844</v>
      </c>
      <c r="C13" s="21"/>
      <c r="D13" s="8"/>
      <c r="E13" s="23"/>
    </row>
    <row r="14" spans="1:5" ht="21" customHeight="1">
      <c r="A14" s="17"/>
      <c r="B14" s="21" t="s">
        <v>845</v>
      </c>
      <c r="C14" s="21"/>
      <c r="D14" s="8"/>
      <c r="E14" s="23"/>
    </row>
    <row r="15" spans="1:5" ht="60">
      <c r="A15" s="24" t="s">
        <v>846</v>
      </c>
      <c r="B15" s="39" t="s">
        <v>847</v>
      </c>
      <c r="C15" s="40"/>
      <c r="D15" s="40"/>
      <c r="E15" s="41"/>
    </row>
    <row r="16" spans="1:5" ht="60">
      <c r="A16" s="24" t="s">
        <v>846</v>
      </c>
      <c r="B16" s="39" t="s">
        <v>847</v>
      </c>
      <c r="C16" s="40"/>
      <c r="D16" s="40"/>
      <c r="E16" s="41"/>
    </row>
    <row r="17" spans="1:5" ht="21" customHeight="1">
      <c r="A17" s="8" t="s">
        <v>848</v>
      </c>
      <c r="B17" s="26">
        <v>43466</v>
      </c>
      <c r="C17" s="27"/>
      <c r="D17" s="27" t="s">
        <v>849</v>
      </c>
      <c r="E17" s="26">
        <v>43830</v>
      </c>
    </row>
    <row r="18" spans="1:5" ht="27" customHeight="1">
      <c r="A18" s="8" t="s">
        <v>850</v>
      </c>
      <c r="B18" s="39" t="s">
        <v>851</v>
      </c>
      <c r="C18" s="40"/>
      <c r="D18" s="40"/>
      <c r="E18" s="41"/>
    </row>
    <row r="19" spans="1:5" ht="21" customHeight="1">
      <c r="A19" s="8" t="s">
        <v>852</v>
      </c>
      <c r="B19" s="28" t="str">
        <f>L21</f>
        <v>项目年度绩效目标</v>
      </c>
      <c r="C19" s="28"/>
      <c r="D19" s="28"/>
      <c r="E19" s="28"/>
    </row>
    <row r="20" spans="1:5" ht="21" customHeight="1">
      <c r="A20" s="8" t="s">
        <v>556</v>
      </c>
      <c r="B20" s="29" t="s">
        <v>557</v>
      </c>
      <c r="C20" s="29" t="s">
        <v>558</v>
      </c>
      <c r="D20" s="29" t="s">
        <v>559</v>
      </c>
      <c r="E20" s="29" t="s">
        <v>560</v>
      </c>
    </row>
    <row r="21" spans="1:17" ht="45" customHeight="1">
      <c r="A21" s="8"/>
      <c r="B21" s="42" t="s">
        <v>638</v>
      </c>
      <c r="C21" s="43" t="s">
        <v>645</v>
      </c>
      <c r="D21" s="15" t="s">
        <v>853</v>
      </c>
      <c r="E21" s="24" t="s">
        <v>854</v>
      </c>
      <c r="F21" s="31" t="s">
        <v>855</v>
      </c>
      <c r="G21" s="32" t="s">
        <v>856</v>
      </c>
      <c r="H21" s="32" t="s">
        <v>857</v>
      </c>
      <c r="I21" s="32" t="s">
        <v>833</v>
      </c>
      <c r="J21" s="37" t="s">
        <v>858</v>
      </c>
      <c r="K21" s="37" t="s">
        <v>859</v>
      </c>
      <c r="L21" s="32" t="s">
        <v>860</v>
      </c>
      <c r="M21" s="37" t="s">
        <v>861</v>
      </c>
      <c r="N21" s="32" t="s">
        <v>831</v>
      </c>
      <c r="O21" s="32" t="s">
        <v>255</v>
      </c>
      <c r="P21" s="32" t="s">
        <v>862</v>
      </c>
      <c r="Q21" s="38"/>
    </row>
    <row r="22" spans="1:5" ht="36">
      <c r="A22" s="8"/>
      <c r="B22" s="42" t="s">
        <v>638</v>
      </c>
      <c r="C22" s="42" t="s">
        <v>647</v>
      </c>
      <c r="D22" s="44" t="s">
        <v>863</v>
      </c>
      <c r="E22" s="45" t="s">
        <v>864</v>
      </c>
    </row>
    <row r="23" spans="1:5" ht="36">
      <c r="A23" s="8"/>
      <c r="B23" s="42" t="s">
        <v>561</v>
      </c>
      <c r="C23" s="43" t="s">
        <v>562</v>
      </c>
      <c r="D23" s="15" t="s">
        <v>865</v>
      </c>
      <c r="E23" s="24" t="s">
        <v>866</v>
      </c>
    </row>
    <row r="24" spans="1:5" ht="48">
      <c r="A24" s="8"/>
      <c r="B24" s="42" t="s">
        <v>561</v>
      </c>
      <c r="C24" s="44" t="s">
        <v>680</v>
      </c>
      <c r="D24" s="44" t="s">
        <v>867</v>
      </c>
      <c r="E24" s="24" t="s">
        <v>868</v>
      </c>
    </row>
    <row r="25" spans="1:5" ht="21" customHeight="1">
      <c r="A25" s="36" t="s">
        <v>869</v>
      </c>
      <c r="B25" s="36"/>
      <c r="C25" s="36"/>
      <c r="D25" s="36"/>
      <c r="E25" s="36"/>
    </row>
  </sheetData>
  <sheetProtection/>
  <mergeCells count="20">
    <mergeCell ref="A2:E2"/>
    <mergeCell ref="A3:E3"/>
    <mergeCell ref="B5:C5"/>
    <mergeCell ref="B6:C6"/>
    <mergeCell ref="B7:E7"/>
    <mergeCell ref="B8:E8"/>
    <mergeCell ref="B9:C9"/>
    <mergeCell ref="D9:E9"/>
    <mergeCell ref="B10:C10"/>
    <mergeCell ref="B13:C13"/>
    <mergeCell ref="B14:C14"/>
    <mergeCell ref="B15:E15"/>
    <mergeCell ref="B16:E16"/>
    <mergeCell ref="B17:C17"/>
    <mergeCell ref="B18:E18"/>
    <mergeCell ref="A25:E25"/>
    <mergeCell ref="A7:A8"/>
    <mergeCell ref="A9:A14"/>
    <mergeCell ref="A20:A24"/>
    <mergeCell ref="B11:C12"/>
  </mergeCells>
  <printOptions/>
  <pageMargins left="0.75" right="0.75" top="1" bottom="1" header="0.51" footer="0.51"/>
  <pageSetup orientation="portrait" paperSize="9"/>
</worksheet>
</file>

<file path=xl/worksheets/sheet42.xml><?xml version="1.0" encoding="utf-8"?>
<worksheet xmlns="http://schemas.openxmlformats.org/spreadsheetml/2006/main" xmlns:r="http://schemas.openxmlformats.org/officeDocument/2006/relationships">
  <dimension ref="A2:Q26"/>
  <sheetViews>
    <sheetView showGridLines="0" showZeros="0" workbookViewId="0" topLeftCell="A1">
      <selection activeCell="A1" sqref="A1:IV65536"/>
    </sheetView>
  </sheetViews>
  <sheetFormatPr defaultColWidth="9" defaultRowHeight="11.25"/>
  <cols>
    <col min="1" max="1" width="15.83203125" style="1" customWidth="1"/>
    <col min="2" max="2" width="12.83203125" style="1" customWidth="1"/>
    <col min="3" max="3" width="15" style="1" customWidth="1"/>
    <col min="4" max="4" width="28.16015625" style="1" customWidth="1"/>
    <col min="5" max="5" width="34.16015625" style="1" customWidth="1"/>
    <col min="6" max="15" width="9" style="1" hidden="1" customWidth="1"/>
    <col min="16" max="16" width="27.66015625" style="1" customWidth="1"/>
    <col min="17" max="16384" width="9" style="1" customWidth="1"/>
  </cols>
  <sheetData>
    <row r="1" ht="15" customHeight="1"/>
    <row r="2" spans="1:5" ht="30" customHeight="1">
      <c r="A2" s="2" t="s">
        <v>828</v>
      </c>
      <c r="B2" s="2"/>
      <c r="C2" s="2"/>
      <c r="D2" s="2"/>
      <c r="E2" s="2"/>
    </row>
    <row r="3" spans="1:5" ht="15" customHeight="1">
      <c r="A3" s="3" t="s">
        <v>829</v>
      </c>
      <c r="B3" s="3"/>
      <c r="C3" s="3"/>
      <c r="D3" s="3"/>
      <c r="E3" s="3"/>
    </row>
    <row r="4" spans="1:5" ht="21" customHeight="1">
      <c r="A4" s="4" t="s">
        <v>870</v>
      </c>
      <c r="B4" s="4"/>
      <c r="C4" s="5"/>
      <c r="D4" s="6"/>
      <c r="E4" s="7"/>
    </row>
    <row r="5" spans="1:7" ht="21" customHeight="1">
      <c r="A5" s="8" t="s">
        <v>831</v>
      </c>
      <c r="B5" s="9" t="s">
        <v>871</v>
      </c>
      <c r="C5" s="10"/>
      <c r="D5" s="8" t="s">
        <v>546</v>
      </c>
      <c r="E5" s="11">
        <v>203001</v>
      </c>
      <c r="G5" s="12"/>
    </row>
    <row r="6" spans="1:5" ht="21" customHeight="1">
      <c r="A6" s="8" t="s">
        <v>833</v>
      </c>
      <c r="B6" s="13" t="s">
        <v>872</v>
      </c>
      <c r="C6" s="14"/>
      <c r="D6" s="8" t="s">
        <v>835</v>
      </c>
      <c r="E6" s="8"/>
    </row>
    <row r="7" spans="1:5" ht="21" customHeight="1">
      <c r="A7" s="8" t="s">
        <v>836</v>
      </c>
      <c r="B7" s="15" t="s">
        <v>873</v>
      </c>
      <c r="C7" s="15"/>
      <c r="D7" s="15"/>
      <c r="E7" s="15"/>
    </row>
    <row r="8" spans="1:5" ht="21" customHeight="1">
      <c r="A8" s="8"/>
      <c r="B8" s="9" t="s">
        <v>838</v>
      </c>
      <c r="C8" s="16"/>
      <c r="D8" s="16"/>
      <c r="E8" s="10"/>
    </row>
    <row r="9" spans="1:5" ht="21" customHeight="1">
      <c r="A9" s="17" t="s">
        <v>839</v>
      </c>
      <c r="B9" s="18" t="s">
        <v>78</v>
      </c>
      <c r="C9" s="18"/>
      <c r="D9" s="8" t="s">
        <v>840</v>
      </c>
      <c r="E9" s="8"/>
    </row>
    <row r="10" spans="1:8" ht="21" customHeight="1">
      <c r="A10" s="17"/>
      <c r="B10" s="19" t="s">
        <v>841</v>
      </c>
      <c r="C10" s="19"/>
      <c r="D10" s="8"/>
      <c r="E10" s="20">
        <f>SUM(E11:E14)</f>
        <v>1400393.29</v>
      </c>
      <c r="H10" s="12"/>
    </row>
    <row r="11" spans="1:5" ht="21" customHeight="1">
      <c r="A11" s="17"/>
      <c r="B11" s="21" t="s">
        <v>549</v>
      </c>
      <c r="C11" s="21"/>
      <c r="D11" s="15" t="s">
        <v>842</v>
      </c>
      <c r="E11" s="20"/>
    </row>
    <row r="12" spans="1:5" ht="21" customHeight="1">
      <c r="A12" s="17"/>
      <c r="B12" s="21"/>
      <c r="C12" s="21"/>
      <c r="D12" s="15" t="s">
        <v>843</v>
      </c>
      <c r="E12" s="22">
        <v>1400393.29</v>
      </c>
    </row>
    <row r="13" spans="1:5" ht="21" customHeight="1">
      <c r="A13" s="17"/>
      <c r="B13" s="21" t="s">
        <v>844</v>
      </c>
      <c r="C13" s="21"/>
      <c r="D13" s="8"/>
      <c r="E13" s="23"/>
    </row>
    <row r="14" spans="1:5" ht="21" customHeight="1">
      <c r="A14" s="17"/>
      <c r="B14" s="21" t="s">
        <v>845</v>
      </c>
      <c r="C14" s="21"/>
      <c r="D14" s="8"/>
      <c r="E14" s="23"/>
    </row>
    <row r="15" spans="1:5" ht="60">
      <c r="A15" s="24" t="s">
        <v>846</v>
      </c>
      <c r="B15" s="25" t="s">
        <v>874</v>
      </c>
      <c r="C15" s="25"/>
      <c r="D15" s="25"/>
      <c r="E15" s="25"/>
    </row>
    <row r="16" spans="1:5" ht="60">
      <c r="A16" s="24" t="s">
        <v>846</v>
      </c>
      <c r="B16" s="25" t="s">
        <v>875</v>
      </c>
      <c r="C16" s="25"/>
      <c r="D16" s="25"/>
      <c r="E16" s="25"/>
    </row>
    <row r="17" spans="1:5" ht="21" customHeight="1">
      <c r="A17" s="8" t="s">
        <v>848</v>
      </c>
      <c r="B17" s="26">
        <v>43466</v>
      </c>
      <c r="C17" s="27"/>
      <c r="D17" s="27" t="s">
        <v>849</v>
      </c>
      <c r="E17" s="26">
        <v>43830</v>
      </c>
    </row>
    <row r="18" spans="1:5" ht="27" customHeight="1">
      <c r="A18" s="8" t="s">
        <v>850</v>
      </c>
      <c r="B18" s="9" t="s">
        <v>876</v>
      </c>
      <c r="C18" s="16"/>
      <c r="D18" s="16"/>
      <c r="E18" s="10"/>
    </row>
    <row r="19" spans="1:5" ht="21" customHeight="1">
      <c r="A19" s="8" t="s">
        <v>852</v>
      </c>
      <c r="B19" s="28" t="str">
        <f>L21</f>
        <v>项目年度绩效目标</v>
      </c>
      <c r="C19" s="28"/>
      <c r="D19" s="28"/>
      <c r="E19" s="28"/>
    </row>
    <row r="20" spans="1:5" ht="21" customHeight="1">
      <c r="A20" s="8" t="s">
        <v>556</v>
      </c>
      <c r="B20" s="29" t="s">
        <v>557</v>
      </c>
      <c r="C20" s="29" t="s">
        <v>558</v>
      </c>
      <c r="D20" s="29" t="s">
        <v>559</v>
      </c>
      <c r="E20" s="29" t="s">
        <v>560</v>
      </c>
    </row>
    <row r="21" spans="1:17" ht="21" customHeight="1">
      <c r="A21" s="8"/>
      <c r="B21" s="30" t="s">
        <v>557</v>
      </c>
      <c r="C21" s="30" t="s">
        <v>558</v>
      </c>
      <c r="D21" s="30" t="s">
        <v>559</v>
      </c>
      <c r="E21" s="30" t="s">
        <v>877</v>
      </c>
      <c r="F21" s="31" t="s">
        <v>855</v>
      </c>
      <c r="G21" s="32" t="s">
        <v>856</v>
      </c>
      <c r="H21" s="32" t="s">
        <v>857</v>
      </c>
      <c r="I21" s="32" t="s">
        <v>833</v>
      </c>
      <c r="J21" s="37" t="s">
        <v>858</v>
      </c>
      <c r="K21" s="37" t="s">
        <v>859</v>
      </c>
      <c r="L21" s="32" t="s">
        <v>860</v>
      </c>
      <c r="M21" s="37" t="s">
        <v>861</v>
      </c>
      <c r="N21" s="32" t="s">
        <v>831</v>
      </c>
      <c r="O21" s="32" t="s">
        <v>255</v>
      </c>
      <c r="P21" s="32" t="s">
        <v>862</v>
      </c>
      <c r="Q21" s="38"/>
    </row>
    <row r="22" spans="1:5" ht="86.25">
      <c r="A22" s="8"/>
      <c r="B22" s="33" t="s">
        <v>878</v>
      </c>
      <c r="C22" s="34" t="s">
        <v>562</v>
      </c>
      <c r="D22" s="33" t="s">
        <v>879</v>
      </c>
      <c r="E22" s="35">
        <v>0.99</v>
      </c>
    </row>
    <row r="23" spans="1:5" ht="42.75">
      <c r="A23" s="8"/>
      <c r="B23" s="33" t="s">
        <v>878</v>
      </c>
      <c r="C23" s="34" t="s">
        <v>680</v>
      </c>
      <c r="D23" s="33" t="s">
        <v>880</v>
      </c>
      <c r="E23" s="35">
        <v>0.99</v>
      </c>
    </row>
    <row r="24" spans="1:5" ht="21">
      <c r="A24" s="8"/>
      <c r="B24" s="33" t="s">
        <v>592</v>
      </c>
      <c r="C24" s="33" t="s">
        <v>593</v>
      </c>
      <c r="D24" s="33" t="s">
        <v>881</v>
      </c>
      <c r="E24" s="35">
        <v>0.95</v>
      </c>
    </row>
    <row r="25" spans="1:5" ht="32.25">
      <c r="A25" s="8"/>
      <c r="B25" s="33" t="s">
        <v>592</v>
      </c>
      <c r="C25" s="33" t="s">
        <v>593</v>
      </c>
      <c r="D25" s="33" t="s">
        <v>882</v>
      </c>
      <c r="E25" s="35">
        <v>0.99</v>
      </c>
    </row>
    <row r="26" spans="1:5" ht="21" customHeight="1">
      <c r="A26" s="36" t="s">
        <v>883</v>
      </c>
      <c r="B26" s="36"/>
      <c r="C26" s="36"/>
      <c r="D26" s="36"/>
      <c r="E26" s="36"/>
    </row>
  </sheetData>
  <sheetProtection/>
  <mergeCells count="20">
    <mergeCell ref="A2:E2"/>
    <mergeCell ref="A3:E3"/>
    <mergeCell ref="B5:C5"/>
    <mergeCell ref="B6:C6"/>
    <mergeCell ref="B7:E7"/>
    <mergeCell ref="B8:E8"/>
    <mergeCell ref="B9:C9"/>
    <mergeCell ref="D9:E9"/>
    <mergeCell ref="B10:C10"/>
    <mergeCell ref="B13:C13"/>
    <mergeCell ref="B14:C14"/>
    <mergeCell ref="B15:E15"/>
    <mergeCell ref="B16:E16"/>
    <mergeCell ref="B17:C17"/>
    <mergeCell ref="B18:E18"/>
    <mergeCell ref="A26:E26"/>
    <mergeCell ref="A7:A8"/>
    <mergeCell ref="A9:A14"/>
    <mergeCell ref="A20:A25"/>
    <mergeCell ref="B11:C12"/>
  </mergeCells>
  <printOptions horizontalCentered="1"/>
  <pageMargins left="0.11999999999999998" right="0.11999999999999998" top="0.98" bottom="0.39" header="0.43000000000000005" footer="0.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U41"/>
  <sheetViews>
    <sheetView showGridLines="0" showZeros="0" workbookViewId="0" topLeftCell="A1">
      <selection activeCell="A1" sqref="A1:IV65536"/>
    </sheetView>
  </sheetViews>
  <sheetFormatPr defaultColWidth="9.16015625" defaultRowHeight="11.25"/>
  <cols>
    <col min="1" max="1" width="43.83203125" style="0" customWidth="1"/>
    <col min="2" max="2" width="18.5" style="0" customWidth="1"/>
    <col min="3" max="3" width="33" style="0" customWidth="1"/>
    <col min="4" max="4" width="20" style="0" customWidth="1"/>
    <col min="5" max="5" width="23.83203125" style="0" customWidth="1"/>
    <col min="6" max="161" width="5" style="0" customWidth="1"/>
    <col min="162" max="255" width="5.16015625" style="0" customWidth="1"/>
    <col min="256" max="256" width="9.16015625" style="0" customWidth="1"/>
  </cols>
  <sheetData>
    <row r="1" spans="1:255" ht="15" customHeight="1">
      <c r="A1" s="215"/>
      <c r="B1" s="216"/>
      <c r="C1" s="216"/>
      <c r="D1" s="216"/>
      <c r="E1" s="216" t="s">
        <v>241</v>
      </c>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112"/>
      <c r="FE1" s="112"/>
      <c r="FF1" s="254"/>
      <c r="FG1" s="254"/>
      <c r="FH1" s="254"/>
      <c r="FI1" s="254"/>
      <c r="FJ1" s="254"/>
      <c r="FK1" s="254"/>
      <c r="FL1" s="254"/>
      <c r="FM1" s="254"/>
      <c r="FN1" s="254"/>
      <c r="FO1" s="254"/>
      <c r="FP1" s="254"/>
      <c r="FQ1" s="254"/>
      <c r="FR1" s="254"/>
      <c r="FS1" s="254"/>
      <c r="FT1" s="254"/>
      <c r="FU1" s="254"/>
      <c r="FV1" s="254"/>
      <c r="FW1" s="254"/>
      <c r="FX1" s="254"/>
      <c r="FY1" s="254"/>
      <c r="FZ1" s="254"/>
      <c r="GA1" s="254"/>
      <c r="GB1" s="254"/>
      <c r="GC1" s="254"/>
      <c r="GD1" s="254"/>
      <c r="GE1" s="254"/>
      <c r="GF1" s="254"/>
      <c r="GG1" s="254"/>
      <c r="GH1" s="254"/>
      <c r="GI1" s="254"/>
      <c r="GJ1" s="254"/>
      <c r="GK1" s="254"/>
      <c r="GL1" s="254"/>
      <c r="GM1" s="254"/>
      <c r="GN1" s="254"/>
      <c r="GO1" s="254"/>
      <c r="GP1" s="254"/>
      <c r="GQ1" s="254"/>
      <c r="GR1" s="254"/>
      <c r="GS1" s="254"/>
      <c r="GT1" s="254"/>
      <c r="GU1" s="254"/>
      <c r="GV1" s="254"/>
      <c r="GW1" s="254"/>
      <c r="GX1" s="254"/>
      <c r="GY1" s="254"/>
      <c r="GZ1" s="254"/>
      <c r="HA1" s="254"/>
      <c r="HB1" s="254"/>
      <c r="HC1" s="254"/>
      <c r="HD1" s="254"/>
      <c r="HE1" s="254"/>
      <c r="HF1" s="254"/>
      <c r="HG1" s="254"/>
      <c r="HH1" s="254"/>
      <c r="HI1" s="254"/>
      <c r="HJ1" s="254"/>
      <c r="HK1" s="254"/>
      <c r="HL1" s="254"/>
      <c r="HM1" s="254"/>
      <c r="HN1" s="254"/>
      <c r="HO1" s="254"/>
      <c r="HP1" s="254"/>
      <c r="HQ1" s="254"/>
      <c r="HR1" s="254"/>
      <c r="HS1" s="254"/>
      <c r="HT1" s="254"/>
      <c r="HU1" s="254"/>
      <c r="HV1" s="254"/>
      <c r="HW1" s="254"/>
      <c r="HX1" s="254"/>
      <c r="HY1" s="254"/>
      <c r="HZ1" s="254"/>
      <c r="IA1" s="254"/>
      <c r="IB1" s="254"/>
      <c r="IC1" s="254"/>
      <c r="ID1" s="254"/>
      <c r="IE1" s="254"/>
      <c r="IF1" s="254"/>
      <c r="IG1" s="254"/>
      <c r="IH1" s="254"/>
      <c r="II1" s="254"/>
      <c r="IJ1" s="254"/>
      <c r="IK1" s="254"/>
      <c r="IL1" s="254"/>
      <c r="IM1" s="254"/>
      <c r="IN1" s="254"/>
      <c r="IO1" s="254"/>
      <c r="IP1" s="254"/>
      <c r="IQ1" s="254"/>
      <c r="IR1" s="254"/>
      <c r="IS1" s="254"/>
      <c r="IT1" s="254"/>
      <c r="IU1" s="254"/>
    </row>
    <row r="2" spans="1:255" ht="30" customHeight="1">
      <c r="A2" s="217" t="s">
        <v>8</v>
      </c>
      <c r="B2" s="218"/>
      <c r="C2" s="218"/>
      <c r="D2" s="218"/>
      <c r="E2" s="218"/>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c r="DP2" s="112"/>
      <c r="DQ2" s="112"/>
      <c r="DR2" s="112"/>
      <c r="DS2" s="112"/>
      <c r="DT2" s="112"/>
      <c r="DU2" s="112"/>
      <c r="DV2" s="112"/>
      <c r="DW2" s="112"/>
      <c r="DX2" s="112"/>
      <c r="DY2" s="112"/>
      <c r="DZ2" s="112"/>
      <c r="EA2" s="112"/>
      <c r="EB2" s="112"/>
      <c r="EC2" s="112"/>
      <c r="ED2" s="112"/>
      <c r="EE2" s="112"/>
      <c r="EF2" s="112"/>
      <c r="EG2" s="112"/>
      <c r="EH2" s="112"/>
      <c r="EI2" s="112"/>
      <c r="EJ2" s="112"/>
      <c r="EK2" s="112"/>
      <c r="EL2" s="112"/>
      <c r="EM2" s="112"/>
      <c r="EN2" s="112"/>
      <c r="EO2" s="112"/>
      <c r="EP2" s="112"/>
      <c r="EQ2" s="112"/>
      <c r="ER2" s="112"/>
      <c r="ES2" s="112"/>
      <c r="ET2" s="112"/>
      <c r="EU2" s="112"/>
      <c r="EV2" s="112"/>
      <c r="EW2" s="112"/>
      <c r="EX2" s="112"/>
      <c r="EY2" s="112"/>
      <c r="EZ2" s="112"/>
      <c r="FA2" s="112"/>
      <c r="FB2" s="112"/>
      <c r="FC2" s="112"/>
      <c r="FD2" s="112"/>
      <c r="FE2" s="112"/>
      <c r="FF2" s="253"/>
      <c r="FG2" s="253"/>
      <c r="FH2" s="253"/>
      <c r="FI2" s="253"/>
      <c r="FJ2" s="253"/>
      <c r="FK2" s="253"/>
      <c r="FL2" s="253"/>
      <c r="FM2" s="253"/>
      <c r="FN2" s="253"/>
      <c r="FO2" s="253"/>
      <c r="FP2" s="253"/>
      <c r="FQ2" s="253"/>
      <c r="FR2" s="253"/>
      <c r="FS2" s="253"/>
      <c r="FT2" s="253"/>
      <c r="FU2" s="253"/>
      <c r="FV2" s="253"/>
      <c r="FW2" s="253"/>
      <c r="FX2" s="253"/>
      <c r="FY2" s="253"/>
      <c r="FZ2" s="253"/>
      <c r="GA2" s="253"/>
      <c r="GB2" s="253"/>
      <c r="GC2" s="253"/>
      <c r="GD2" s="253"/>
      <c r="GE2" s="253"/>
      <c r="GF2" s="253"/>
      <c r="GG2" s="253"/>
      <c r="GH2" s="253"/>
      <c r="GI2" s="253"/>
      <c r="GJ2" s="253"/>
      <c r="GK2" s="253"/>
      <c r="GL2" s="253"/>
      <c r="GM2" s="253"/>
      <c r="GN2" s="253"/>
      <c r="GO2" s="253"/>
      <c r="GP2" s="253"/>
      <c r="GQ2" s="253"/>
      <c r="GR2" s="253"/>
      <c r="GS2" s="253"/>
      <c r="GT2" s="253"/>
      <c r="GU2" s="253"/>
      <c r="GV2" s="253"/>
      <c r="GW2" s="253"/>
      <c r="GX2" s="253"/>
      <c r="GY2" s="253"/>
      <c r="GZ2" s="253"/>
      <c r="HA2" s="253"/>
      <c r="HB2" s="253"/>
      <c r="HC2" s="253"/>
      <c r="HD2" s="253"/>
      <c r="HE2" s="253"/>
      <c r="HF2" s="253"/>
      <c r="HG2" s="253"/>
      <c r="HH2" s="253"/>
      <c r="HI2" s="253"/>
      <c r="HJ2" s="253"/>
      <c r="HK2" s="253"/>
      <c r="HL2" s="253"/>
      <c r="HM2" s="253"/>
      <c r="HN2" s="253"/>
      <c r="HO2" s="253"/>
      <c r="HP2" s="253"/>
      <c r="HQ2" s="253"/>
      <c r="HR2" s="253"/>
      <c r="HS2" s="253"/>
      <c r="HT2" s="253"/>
      <c r="HU2" s="253"/>
      <c r="HV2" s="253"/>
      <c r="HW2" s="253"/>
      <c r="HX2" s="253"/>
      <c r="HY2" s="253"/>
      <c r="HZ2" s="253"/>
      <c r="IA2" s="253"/>
      <c r="IB2" s="253"/>
      <c r="IC2" s="253"/>
      <c r="ID2" s="253"/>
      <c r="IE2" s="253"/>
      <c r="IF2" s="253"/>
      <c r="IG2" s="253"/>
      <c r="IH2" s="253"/>
      <c r="II2" s="253"/>
      <c r="IJ2" s="253"/>
      <c r="IK2" s="253"/>
      <c r="IL2" s="253"/>
      <c r="IM2" s="253"/>
      <c r="IN2" s="253"/>
      <c r="IO2" s="253"/>
      <c r="IP2" s="253"/>
      <c r="IQ2" s="253"/>
      <c r="IR2" s="253"/>
      <c r="IS2" s="253"/>
      <c r="IT2" s="253"/>
      <c r="IU2" s="253"/>
    </row>
    <row r="3" spans="1:255" ht="15" customHeight="1">
      <c r="A3" s="219"/>
      <c r="B3" s="105"/>
      <c r="C3" s="105"/>
      <c r="D3" s="105"/>
      <c r="E3" s="216" t="s">
        <v>9</v>
      </c>
      <c r="F3" s="112"/>
      <c r="G3" s="112"/>
      <c r="H3" s="112"/>
      <c r="I3" s="112"/>
      <c r="J3" s="112"/>
      <c r="K3" s="112"/>
      <c r="L3" s="112"/>
      <c r="M3" s="112"/>
      <c r="N3" s="112"/>
      <c r="O3" s="112"/>
      <c r="P3" s="112"/>
      <c r="Q3" s="112"/>
      <c r="R3" s="112"/>
      <c r="S3" s="112"/>
      <c r="T3" s="253"/>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c r="CE3" s="112"/>
      <c r="CF3" s="112"/>
      <c r="CG3" s="112"/>
      <c r="CH3" s="112"/>
      <c r="CI3" s="112"/>
      <c r="CJ3" s="112"/>
      <c r="CK3" s="112"/>
      <c r="CL3" s="112"/>
      <c r="CM3" s="112"/>
      <c r="CN3" s="112"/>
      <c r="CO3" s="112"/>
      <c r="CP3" s="112"/>
      <c r="CQ3" s="112"/>
      <c r="CR3" s="112"/>
      <c r="CS3" s="112"/>
      <c r="CT3" s="112"/>
      <c r="CU3" s="112"/>
      <c r="CV3" s="112"/>
      <c r="CW3" s="112"/>
      <c r="CX3" s="112"/>
      <c r="CY3" s="112"/>
      <c r="CZ3" s="112"/>
      <c r="DA3" s="112"/>
      <c r="DB3" s="112"/>
      <c r="DC3" s="112"/>
      <c r="DD3" s="112"/>
      <c r="DE3" s="112"/>
      <c r="DF3" s="112"/>
      <c r="DG3" s="112"/>
      <c r="DH3" s="112"/>
      <c r="DI3" s="112"/>
      <c r="DJ3" s="112"/>
      <c r="DK3" s="112"/>
      <c r="DL3" s="112"/>
      <c r="DM3" s="112"/>
      <c r="DN3" s="112"/>
      <c r="DO3" s="112"/>
      <c r="DP3" s="112"/>
      <c r="DQ3" s="112"/>
      <c r="DR3" s="112"/>
      <c r="DS3" s="112"/>
      <c r="DT3" s="112"/>
      <c r="DU3" s="112"/>
      <c r="DV3" s="112"/>
      <c r="DW3" s="112"/>
      <c r="DX3" s="112"/>
      <c r="DY3" s="112"/>
      <c r="DZ3" s="112"/>
      <c r="EA3" s="112"/>
      <c r="EB3" s="112"/>
      <c r="EC3" s="112"/>
      <c r="ED3" s="112"/>
      <c r="EE3" s="112"/>
      <c r="EF3" s="112"/>
      <c r="EG3" s="112"/>
      <c r="EH3" s="112"/>
      <c r="EI3" s="112"/>
      <c r="EJ3" s="112"/>
      <c r="EK3" s="112"/>
      <c r="EL3" s="112"/>
      <c r="EM3" s="112"/>
      <c r="EN3" s="112"/>
      <c r="EO3" s="112"/>
      <c r="EP3" s="112"/>
      <c r="EQ3" s="112"/>
      <c r="ER3" s="112"/>
      <c r="ES3" s="112"/>
      <c r="ET3" s="112"/>
      <c r="EU3" s="112"/>
      <c r="EV3" s="112"/>
      <c r="EW3" s="112"/>
      <c r="EX3" s="112"/>
      <c r="EY3" s="112"/>
      <c r="EZ3" s="112"/>
      <c r="FA3" s="112"/>
      <c r="FB3" s="112"/>
      <c r="FC3" s="112"/>
      <c r="FD3" s="112"/>
      <c r="FE3" s="112"/>
      <c r="FF3" s="254"/>
      <c r="FG3" s="254"/>
      <c r="FH3" s="254"/>
      <c r="FI3" s="254"/>
      <c r="FJ3" s="254"/>
      <c r="FK3" s="254"/>
      <c r="FL3" s="254"/>
      <c r="FM3" s="254"/>
      <c r="FN3" s="254"/>
      <c r="FO3" s="254"/>
      <c r="FP3" s="254"/>
      <c r="FQ3" s="254"/>
      <c r="FR3" s="254"/>
      <c r="FS3" s="254"/>
      <c r="FT3" s="254"/>
      <c r="FU3" s="254"/>
      <c r="FV3" s="254"/>
      <c r="FW3" s="254"/>
      <c r="FX3" s="254"/>
      <c r="FY3" s="254"/>
      <c r="FZ3" s="254"/>
      <c r="GA3" s="254"/>
      <c r="GB3" s="254"/>
      <c r="GC3" s="254"/>
      <c r="GD3" s="254"/>
      <c r="GE3" s="254"/>
      <c r="GF3" s="254"/>
      <c r="GG3" s="254"/>
      <c r="GH3" s="254"/>
      <c r="GI3" s="254"/>
      <c r="GJ3" s="254"/>
      <c r="GK3" s="254"/>
      <c r="GL3" s="254"/>
      <c r="GM3" s="254"/>
      <c r="GN3" s="254"/>
      <c r="GO3" s="254"/>
      <c r="GP3" s="254"/>
      <c r="GQ3" s="254"/>
      <c r="GR3" s="254"/>
      <c r="GS3" s="254"/>
      <c r="GT3" s="254"/>
      <c r="GU3" s="254"/>
      <c r="GV3" s="254"/>
      <c r="GW3" s="254"/>
      <c r="GX3" s="254"/>
      <c r="GY3" s="254"/>
      <c r="GZ3" s="254"/>
      <c r="HA3" s="254"/>
      <c r="HB3" s="254"/>
      <c r="HC3" s="254"/>
      <c r="HD3" s="254"/>
      <c r="HE3" s="254"/>
      <c r="HF3" s="254"/>
      <c r="HG3" s="254"/>
      <c r="HH3" s="254"/>
      <c r="HI3" s="254"/>
      <c r="HJ3" s="254"/>
      <c r="HK3" s="254"/>
      <c r="HL3" s="254"/>
      <c r="HM3" s="254"/>
      <c r="HN3" s="254"/>
      <c r="HO3" s="254"/>
      <c r="HP3" s="254"/>
      <c r="HQ3" s="254"/>
      <c r="HR3" s="254"/>
      <c r="HS3" s="254"/>
      <c r="HT3" s="254"/>
      <c r="HU3" s="254"/>
      <c r="HV3" s="254"/>
      <c r="HW3" s="254"/>
      <c r="HX3" s="254"/>
      <c r="HY3" s="254"/>
      <c r="HZ3" s="254"/>
      <c r="IA3" s="254"/>
      <c r="IB3" s="254"/>
      <c r="IC3" s="254"/>
      <c r="ID3" s="254"/>
      <c r="IE3" s="254"/>
      <c r="IF3" s="254"/>
      <c r="IG3" s="254"/>
      <c r="IH3" s="254"/>
      <c r="II3" s="254"/>
      <c r="IJ3" s="254"/>
      <c r="IK3" s="254"/>
      <c r="IL3" s="254"/>
      <c r="IM3" s="254"/>
      <c r="IN3" s="254"/>
      <c r="IO3" s="254"/>
      <c r="IP3" s="254"/>
      <c r="IQ3" s="254"/>
      <c r="IR3" s="254"/>
      <c r="IS3" s="254"/>
      <c r="IT3" s="254"/>
      <c r="IU3" s="254"/>
    </row>
    <row r="4" spans="1:255" ht="15" customHeight="1">
      <c r="A4" s="220" t="s">
        <v>10</v>
      </c>
      <c r="B4" s="221"/>
      <c r="C4" s="220" t="s">
        <v>11</v>
      </c>
      <c r="D4" s="222"/>
      <c r="E4" s="221"/>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254"/>
      <c r="FG4" s="254"/>
      <c r="FH4" s="254"/>
      <c r="FI4" s="254"/>
      <c r="FJ4" s="254"/>
      <c r="FK4" s="254"/>
      <c r="FL4" s="254"/>
      <c r="FM4" s="254"/>
      <c r="FN4" s="254"/>
      <c r="FO4" s="254"/>
      <c r="FP4" s="254"/>
      <c r="FQ4" s="254"/>
      <c r="FR4" s="254"/>
      <c r="FS4" s="254"/>
      <c r="FT4" s="254"/>
      <c r="FU4" s="254"/>
      <c r="FV4" s="254"/>
      <c r="FW4" s="254"/>
      <c r="FX4" s="254"/>
      <c r="FY4" s="254"/>
      <c r="FZ4" s="254"/>
      <c r="GA4" s="254"/>
      <c r="GB4" s="254"/>
      <c r="GC4" s="254"/>
      <c r="GD4" s="254"/>
      <c r="GE4" s="254"/>
      <c r="GF4" s="254"/>
      <c r="GG4" s="254"/>
      <c r="GH4" s="254"/>
      <c r="GI4" s="254"/>
      <c r="GJ4" s="254"/>
      <c r="GK4" s="254"/>
      <c r="GL4" s="254"/>
      <c r="GM4" s="254"/>
      <c r="GN4" s="254"/>
      <c r="GO4" s="254"/>
      <c r="GP4" s="254"/>
      <c r="GQ4" s="254"/>
      <c r="GR4" s="254"/>
      <c r="GS4" s="254"/>
      <c r="GT4" s="254"/>
      <c r="GU4" s="254"/>
      <c r="GV4" s="254"/>
      <c r="GW4" s="254"/>
      <c r="GX4" s="254"/>
      <c r="GY4" s="254"/>
      <c r="GZ4" s="254"/>
      <c r="HA4" s="254"/>
      <c r="HB4" s="254"/>
      <c r="HC4" s="254"/>
      <c r="HD4" s="254"/>
      <c r="HE4" s="254"/>
      <c r="HF4" s="254"/>
      <c r="HG4" s="254"/>
      <c r="HH4" s="254"/>
      <c r="HI4" s="254"/>
      <c r="HJ4" s="254"/>
      <c r="HK4" s="254"/>
      <c r="HL4" s="254"/>
      <c r="HM4" s="254"/>
      <c r="HN4" s="254"/>
      <c r="HO4" s="254"/>
      <c r="HP4" s="254"/>
      <c r="HQ4" s="254"/>
      <c r="HR4" s="254"/>
      <c r="HS4" s="254"/>
      <c r="HT4" s="254"/>
      <c r="HU4" s="254"/>
      <c r="HV4" s="254"/>
      <c r="HW4" s="254"/>
      <c r="HX4" s="254"/>
      <c r="HY4" s="254"/>
      <c r="HZ4" s="254"/>
      <c r="IA4" s="254"/>
      <c r="IB4" s="254"/>
      <c r="IC4" s="254"/>
      <c r="ID4" s="254"/>
      <c r="IE4" s="254"/>
      <c r="IF4" s="254"/>
      <c r="IG4" s="254"/>
      <c r="IH4" s="254"/>
      <c r="II4" s="254"/>
      <c r="IJ4" s="254"/>
      <c r="IK4" s="254"/>
      <c r="IL4" s="254"/>
      <c r="IM4" s="254"/>
      <c r="IN4" s="254"/>
      <c r="IO4" s="254"/>
      <c r="IP4" s="254"/>
      <c r="IQ4" s="254"/>
      <c r="IR4" s="254"/>
      <c r="IS4" s="254"/>
      <c r="IT4" s="254"/>
      <c r="IU4" s="254"/>
    </row>
    <row r="5" spans="1:255" ht="15" customHeight="1">
      <c r="A5" s="120" t="s">
        <v>12</v>
      </c>
      <c r="B5" s="125" t="s">
        <v>242</v>
      </c>
      <c r="C5" s="120" t="s">
        <v>243</v>
      </c>
      <c r="D5" s="125" t="s">
        <v>88</v>
      </c>
      <c r="E5" s="125" t="s">
        <v>244</v>
      </c>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c r="AP5" s="112"/>
      <c r="AQ5" s="112"/>
      <c r="AR5" s="112"/>
      <c r="AS5" s="112"/>
      <c r="AT5" s="112"/>
      <c r="AU5" s="112"/>
      <c r="AV5" s="112"/>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c r="CE5" s="112"/>
      <c r="CF5" s="112"/>
      <c r="CG5" s="112"/>
      <c r="CH5" s="112"/>
      <c r="CI5" s="112"/>
      <c r="CJ5" s="112"/>
      <c r="CK5" s="112"/>
      <c r="CL5" s="112"/>
      <c r="CM5" s="112"/>
      <c r="CN5" s="112"/>
      <c r="CO5" s="112"/>
      <c r="CP5" s="112"/>
      <c r="CQ5" s="112"/>
      <c r="CR5" s="112"/>
      <c r="CS5" s="112"/>
      <c r="CT5" s="112"/>
      <c r="CU5" s="112"/>
      <c r="CV5" s="112"/>
      <c r="CW5" s="112"/>
      <c r="CX5" s="112"/>
      <c r="CY5" s="112"/>
      <c r="CZ5" s="112"/>
      <c r="DA5" s="112"/>
      <c r="DB5" s="112"/>
      <c r="DC5" s="112"/>
      <c r="DD5" s="112"/>
      <c r="DE5" s="112"/>
      <c r="DF5" s="112"/>
      <c r="DG5" s="112"/>
      <c r="DH5" s="112"/>
      <c r="DI5" s="112"/>
      <c r="DJ5" s="112"/>
      <c r="DK5" s="112"/>
      <c r="DL5" s="112"/>
      <c r="DM5" s="112"/>
      <c r="DN5" s="112"/>
      <c r="DO5" s="112"/>
      <c r="DP5" s="112"/>
      <c r="DQ5" s="112"/>
      <c r="DR5" s="112"/>
      <c r="DS5" s="112"/>
      <c r="DT5" s="112"/>
      <c r="DU5" s="112"/>
      <c r="DV5" s="112"/>
      <c r="DW5" s="112"/>
      <c r="DX5" s="112"/>
      <c r="DY5" s="112"/>
      <c r="DZ5" s="112"/>
      <c r="EA5" s="112"/>
      <c r="EB5" s="112"/>
      <c r="EC5" s="112"/>
      <c r="ED5" s="112"/>
      <c r="EE5" s="112"/>
      <c r="EF5" s="112"/>
      <c r="EG5" s="112"/>
      <c r="EH5" s="112"/>
      <c r="EI5" s="112"/>
      <c r="EJ5" s="112"/>
      <c r="EK5" s="112"/>
      <c r="EL5" s="112"/>
      <c r="EM5" s="112"/>
      <c r="EN5" s="112"/>
      <c r="EO5" s="112"/>
      <c r="EP5" s="112"/>
      <c r="EQ5" s="112"/>
      <c r="ER5" s="112"/>
      <c r="ES5" s="112"/>
      <c r="ET5" s="112"/>
      <c r="EU5" s="112"/>
      <c r="EV5" s="112"/>
      <c r="EW5" s="112"/>
      <c r="EX5" s="112"/>
      <c r="EY5" s="112"/>
      <c r="EZ5" s="112"/>
      <c r="FA5" s="112"/>
      <c r="FB5" s="112"/>
      <c r="FC5" s="112"/>
      <c r="FD5" s="112"/>
      <c r="FE5" s="112"/>
      <c r="FF5" s="254"/>
      <c r="FG5" s="254"/>
      <c r="FH5" s="254"/>
      <c r="FI5" s="254"/>
      <c r="FJ5" s="254"/>
      <c r="FK5" s="254"/>
      <c r="FL5" s="254"/>
      <c r="FM5" s="254"/>
      <c r="FN5" s="254"/>
      <c r="FO5" s="254"/>
      <c r="FP5" s="254"/>
      <c r="FQ5" s="254"/>
      <c r="FR5" s="254"/>
      <c r="FS5" s="254"/>
      <c r="FT5" s="254"/>
      <c r="FU5" s="254"/>
      <c r="FV5" s="254"/>
      <c r="FW5" s="254"/>
      <c r="FX5" s="254"/>
      <c r="FY5" s="254"/>
      <c r="FZ5" s="254"/>
      <c r="GA5" s="254"/>
      <c r="GB5" s="254"/>
      <c r="GC5" s="254"/>
      <c r="GD5" s="254"/>
      <c r="GE5" s="254"/>
      <c r="GF5" s="254"/>
      <c r="GG5" s="254"/>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4"/>
      <c r="HF5" s="254"/>
      <c r="HG5" s="254"/>
      <c r="HH5" s="254"/>
      <c r="HI5" s="254"/>
      <c r="HJ5" s="254"/>
      <c r="HK5" s="254"/>
      <c r="HL5" s="254"/>
      <c r="HM5" s="254"/>
      <c r="HN5" s="254"/>
      <c r="HO5" s="254"/>
      <c r="HP5" s="254"/>
      <c r="HQ5" s="254"/>
      <c r="HR5" s="254"/>
      <c r="HS5" s="254"/>
      <c r="HT5" s="254"/>
      <c r="HU5" s="254"/>
      <c r="HV5" s="254"/>
      <c r="HW5" s="254"/>
      <c r="HX5" s="254"/>
      <c r="HY5" s="254"/>
      <c r="HZ5" s="254"/>
      <c r="IA5" s="254"/>
      <c r="IB5" s="254"/>
      <c r="IC5" s="254"/>
      <c r="ID5" s="254"/>
      <c r="IE5" s="254"/>
      <c r="IF5" s="254"/>
      <c r="IG5" s="254"/>
      <c r="IH5" s="254"/>
      <c r="II5" s="254"/>
      <c r="IJ5" s="254"/>
      <c r="IK5" s="254"/>
      <c r="IL5" s="254"/>
      <c r="IM5" s="254"/>
      <c r="IN5" s="254"/>
      <c r="IO5" s="254"/>
      <c r="IP5" s="254"/>
      <c r="IQ5" s="254"/>
      <c r="IR5" s="254"/>
      <c r="IS5" s="254"/>
      <c r="IT5" s="254"/>
      <c r="IU5" s="254"/>
    </row>
    <row r="6" spans="1:255" ht="15" customHeight="1">
      <c r="A6" s="223" t="s">
        <v>15</v>
      </c>
      <c r="B6" s="224">
        <v>349671478.78</v>
      </c>
      <c r="C6" s="225" t="s">
        <v>16</v>
      </c>
      <c r="D6" s="226">
        <f aca="true" t="shared" si="0" ref="D6:D32">E6</f>
        <v>0</v>
      </c>
      <c r="E6" s="224">
        <v>0</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2"/>
      <c r="CL6" s="112"/>
      <c r="CM6" s="112"/>
      <c r="CN6" s="112"/>
      <c r="CO6" s="112"/>
      <c r="CP6" s="112"/>
      <c r="CQ6" s="112"/>
      <c r="CR6" s="112"/>
      <c r="CS6" s="112"/>
      <c r="CT6" s="112"/>
      <c r="CU6" s="112"/>
      <c r="CV6" s="112"/>
      <c r="CW6" s="112"/>
      <c r="CX6" s="112"/>
      <c r="CY6" s="112"/>
      <c r="CZ6" s="112"/>
      <c r="DA6" s="112"/>
      <c r="DB6" s="112"/>
      <c r="DC6" s="112"/>
      <c r="DD6" s="112"/>
      <c r="DE6" s="112"/>
      <c r="DF6" s="112"/>
      <c r="DG6" s="112"/>
      <c r="DH6" s="112"/>
      <c r="DI6" s="112"/>
      <c r="DJ6" s="112"/>
      <c r="DK6" s="112"/>
      <c r="DL6" s="112"/>
      <c r="DM6" s="112"/>
      <c r="DN6" s="112"/>
      <c r="DO6" s="112"/>
      <c r="DP6" s="112"/>
      <c r="DQ6" s="112"/>
      <c r="DR6" s="112"/>
      <c r="DS6" s="112"/>
      <c r="DT6" s="112"/>
      <c r="DU6" s="112"/>
      <c r="DV6" s="112"/>
      <c r="DW6" s="112"/>
      <c r="DX6" s="112"/>
      <c r="DY6" s="112"/>
      <c r="DZ6" s="112"/>
      <c r="EA6" s="112"/>
      <c r="EB6" s="112"/>
      <c r="EC6" s="112"/>
      <c r="ED6" s="112"/>
      <c r="EE6" s="112"/>
      <c r="EF6" s="112"/>
      <c r="EG6" s="112"/>
      <c r="EH6" s="112"/>
      <c r="EI6" s="112"/>
      <c r="EJ6" s="112"/>
      <c r="EK6" s="112"/>
      <c r="EL6" s="112"/>
      <c r="EM6" s="112"/>
      <c r="EN6" s="112"/>
      <c r="EO6" s="112"/>
      <c r="EP6" s="112"/>
      <c r="EQ6" s="112"/>
      <c r="ER6" s="112"/>
      <c r="ES6" s="112"/>
      <c r="ET6" s="112"/>
      <c r="EU6" s="112"/>
      <c r="EV6" s="112"/>
      <c r="EW6" s="112"/>
      <c r="EX6" s="112"/>
      <c r="EY6" s="112"/>
      <c r="EZ6" s="112"/>
      <c r="FA6" s="112"/>
      <c r="FB6" s="112"/>
      <c r="FC6" s="112"/>
      <c r="FD6" s="112"/>
      <c r="FE6" s="112"/>
      <c r="FF6" s="254"/>
      <c r="FG6" s="254"/>
      <c r="FH6" s="254"/>
      <c r="FI6" s="254"/>
      <c r="FJ6" s="254"/>
      <c r="FK6" s="254"/>
      <c r="FL6" s="254"/>
      <c r="FM6" s="254"/>
      <c r="FN6" s="254"/>
      <c r="FO6" s="254"/>
      <c r="FP6" s="254"/>
      <c r="FQ6" s="254"/>
      <c r="FR6" s="254"/>
      <c r="FS6" s="254"/>
      <c r="FT6" s="254"/>
      <c r="FU6" s="254"/>
      <c r="FV6" s="254"/>
      <c r="FW6" s="254"/>
      <c r="FX6" s="254"/>
      <c r="FY6" s="254"/>
      <c r="FZ6" s="254"/>
      <c r="GA6" s="254"/>
      <c r="GB6" s="254"/>
      <c r="GC6" s="254"/>
      <c r="GD6" s="254"/>
      <c r="GE6" s="254"/>
      <c r="GF6" s="254"/>
      <c r="GG6" s="254"/>
      <c r="GH6" s="254"/>
      <c r="GI6" s="254"/>
      <c r="GJ6" s="254"/>
      <c r="GK6" s="254"/>
      <c r="GL6" s="254"/>
      <c r="GM6" s="254"/>
      <c r="GN6" s="254"/>
      <c r="GO6" s="254"/>
      <c r="GP6" s="254"/>
      <c r="GQ6" s="254"/>
      <c r="GR6" s="254"/>
      <c r="GS6" s="254"/>
      <c r="GT6" s="254"/>
      <c r="GU6" s="254"/>
      <c r="GV6" s="254"/>
      <c r="GW6" s="254"/>
      <c r="GX6" s="254"/>
      <c r="GY6" s="254"/>
      <c r="GZ6" s="254"/>
      <c r="HA6" s="254"/>
      <c r="HB6" s="254"/>
      <c r="HC6" s="254"/>
      <c r="HD6" s="254"/>
      <c r="HE6" s="254"/>
      <c r="HF6" s="254"/>
      <c r="HG6" s="254"/>
      <c r="HH6" s="254"/>
      <c r="HI6" s="254"/>
      <c r="HJ6" s="254"/>
      <c r="HK6" s="254"/>
      <c r="HL6" s="254"/>
      <c r="HM6" s="254"/>
      <c r="HN6" s="254"/>
      <c r="HO6" s="254"/>
      <c r="HP6" s="254"/>
      <c r="HQ6" s="254"/>
      <c r="HR6" s="254"/>
      <c r="HS6" s="254"/>
      <c r="HT6" s="254"/>
      <c r="HU6" s="254"/>
      <c r="HV6" s="254"/>
      <c r="HW6" s="254"/>
      <c r="HX6" s="254"/>
      <c r="HY6" s="254"/>
      <c r="HZ6" s="254"/>
      <c r="IA6" s="254"/>
      <c r="IB6" s="254"/>
      <c r="IC6" s="254"/>
      <c r="ID6" s="254"/>
      <c r="IE6" s="254"/>
      <c r="IF6" s="254"/>
      <c r="IG6" s="254"/>
      <c r="IH6" s="254"/>
      <c r="II6" s="254"/>
      <c r="IJ6" s="254"/>
      <c r="IK6" s="254"/>
      <c r="IL6" s="254"/>
      <c r="IM6" s="254"/>
      <c r="IN6" s="254"/>
      <c r="IO6" s="254"/>
      <c r="IP6" s="254"/>
      <c r="IQ6" s="254"/>
      <c r="IR6" s="254"/>
      <c r="IS6" s="254"/>
      <c r="IT6" s="254"/>
      <c r="IU6" s="254"/>
    </row>
    <row r="7" spans="1:255" ht="15" customHeight="1">
      <c r="A7" s="227" t="s">
        <v>24</v>
      </c>
      <c r="B7" s="224">
        <v>0</v>
      </c>
      <c r="C7" s="225" t="s">
        <v>19</v>
      </c>
      <c r="D7" s="226">
        <f t="shared" si="0"/>
        <v>0</v>
      </c>
      <c r="E7" s="224">
        <v>0</v>
      </c>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12"/>
      <c r="CO7" s="112"/>
      <c r="CP7" s="112"/>
      <c r="CQ7" s="112"/>
      <c r="CR7" s="112"/>
      <c r="CS7" s="112"/>
      <c r="CT7" s="112"/>
      <c r="CU7" s="112"/>
      <c r="CV7" s="112"/>
      <c r="CW7" s="112"/>
      <c r="CX7" s="112"/>
      <c r="CY7" s="112"/>
      <c r="CZ7" s="112"/>
      <c r="DA7" s="112"/>
      <c r="DB7" s="112"/>
      <c r="DC7" s="112"/>
      <c r="DD7" s="112"/>
      <c r="DE7" s="112"/>
      <c r="DF7" s="112"/>
      <c r="DG7" s="112"/>
      <c r="DH7" s="112"/>
      <c r="DI7" s="112"/>
      <c r="DJ7" s="112"/>
      <c r="DK7" s="112"/>
      <c r="DL7" s="112"/>
      <c r="DM7" s="112"/>
      <c r="DN7" s="112"/>
      <c r="DO7" s="112"/>
      <c r="DP7" s="112"/>
      <c r="DQ7" s="112"/>
      <c r="DR7" s="112"/>
      <c r="DS7" s="112"/>
      <c r="DT7" s="112"/>
      <c r="DU7" s="112"/>
      <c r="DV7" s="112"/>
      <c r="DW7" s="112"/>
      <c r="DX7" s="112"/>
      <c r="DY7" s="112"/>
      <c r="DZ7" s="112"/>
      <c r="EA7" s="112"/>
      <c r="EB7" s="112"/>
      <c r="EC7" s="112"/>
      <c r="ED7" s="112"/>
      <c r="EE7" s="112"/>
      <c r="EF7" s="112"/>
      <c r="EG7" s="112"/>
      <c r="EH7" s="112"/>
      <c r="EI7" s="112"/>
      <c r="EJ7" s="112"/>
      <c r="EK7" s="112"/>
      <c r="EL7" s="112"/>
      <c r="EM7" s="112"/>
      <c r="EN7" s="112"/>
      <c r="EO7" s="112"/>
      <c r="EP7" s="112"/>
      <c r="EQ7" s="112"/>
      <c r="ER7" s="112"/>
      <c r="ES7" s="112"/>
      <c r="ET7" s="112"/>
      <c r="EU7" s="112"/>
      <c r="EV7" s="112"/>
      <c r="EW7" s="112"/>
      <c r="EX7" s="112"/>
      <c r="EY7" s="112"/>
      <c r="EZ7" s="112"/>
      <c r="FA7" s="112"/>
      <c r="FB7" s="112"/>
      <c r="FC7" s="112"/>
      <c r="FD7" s="112"/>
      <c r="FE7" s="112"/>
      <c r="FF7" s="254"/>
      <c r="FG7" s="254"/>
      <c r="FH7" s="254"/>
      <c r="FI7" s="254"/>
      <c r="FJ7" s="254"/>
      <c r="FK7" s="254"/>
      <c r="FL7" s="254"/>
      <c r="FM7" s="254"/>
      <c r="FN7" s="254"/>
      <c r="FO7" s="254"/>
      <c r="FP7" s="254"/>
      <c r="FQ7" s="254"/>
      <c r="FR7" s="254"/>
      <c r="FS7" s="254"/>
      <c r="FT7" s="254"/>
      <c r="FU7" s="254"/>
      <c r="FV7" s="254"/>
      <c r="FW7" s="254"/>
      <c r="FX7" s="254"/>
      <c r="FY7" s="254"/>
      <c r="FZ7" s="254"/>
      <c r="GA7" s="254"/>
      <c r="GB7" s="254"/>
      <c r="GC7" s="254"/>
      <c r="GD7" s="254"/>
      <c r="GE7" s="254"/>
      <c r="GF7" s="254"/>
      <c r="GG7" s="254"/>
      <c r="GH7" s="254"/>
      <c r="GI7" s="254"/>
      <c r="GJ7" s="254"/>
      <c r="GK7" s="254"/>
      <c r="GL7" s="254"/>
      <c r="GM7" s="254"/>
      <c r="GN7" s="254"/>
      <c r="GO7" s="254"/>
      <c r="GP7" s="254"/>
      <c r="GQ7" s="254"/>
      <c r="GR7" s="254"/>
      <c r="GS7" s="254"/>
      <c r="GT7" s="254"/>
      <c r="GU7" s="254"/>
      <c r="GV7" s="254"/>
      <c r="GW7" s="254"/>
      <c r="GX7" s="254"/>
      <c r="GY7" s="254"/>
      <c r="GZ7" s="254"/>
      <c r="HA7" s="254"/>
      <c r="HB7" s="254"/>
      <c r="HC7" s="254"/>
      <c r="HD7" s="254"/>
      <c r="HE7" s="254"/>
      <c r="HF7" s="254"/>
      <c r="HG7" s="254"/>
      <c r="HH7" s="254"/>
      <c r="HI7" s="254"/>
      <c r="HJ7" s="254"/>
      <c r="HK7" s="254"/>
      <c r="HL7" s="254"/>
      <c r="HM7" s="254"/>
      <c r="HN7" s="254"/>
      <c r="HO7" s="254"/>
      <c r="HP7" s="254"/>
      <c r="HQ7" s="254"/>
      <c r="HR7" s="254"/>
      <c r="HS7" s="254"/>
      <c r="HT7" s="254"/>
      <c r="HU7" s="254"/>
      <c r="HV7" s="254"/>
      <c r="HW7" s="254"/>
      <c r="HX7" s="254"/>
      <c r="HY7" s="254"/>
      <c r="HZ7" s="254"/>
      <c r="IA7" s="254"/>
      <c r="IB7" s="254"/>
      <c r="IC7" s="254"/>
      <c r="ID7" s="254"/>
      <c r="IE7" s="254"/>
      <c r="IF7" s="254"/>
      <c r="IG7" s="254"/>
      <c r="IH7" s="254"/>
      <c r="II7" s="254"/>
      <c r="IJ7" s="254"/>
      <c r="IK7" s="254"/>
      <c r="IL7" s="254"/>
      <c r="IM7" s="254"/>
      <c r="IN7" s="254"/>
      <c r="IO7" s="254"/>
      <c r="IP7" s="254"/>
      <c r="IQ7" s="254"/>
      <c r="IR7" s="254"/>
      <c r="IS7" s="254"/>
      <c r="IT7" s="254"/>
      <c r="IU7" s="254"/>
    </row>
    <row r="8" spans="1:255" ht="15" customHeight="1">
      <c r="A8" s="223" t="s">
        <v>27</v>
      </c>
      <c r="B8" s="136">
        <v>0</v>
      </c>
      <c r="C8" s="225" t="s">
        <v>22</v>
      </c>
      <c r="D8" s="226">
        <f t="shared" si="0"/>
        <v>0</v>
      </c>
      <c r="E8" s="224">
        <v>0</v>
      </c>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c r="FE8" s="112"/>
      <c r="FF8" s="254"/>
      <c r="FG8" s="254"/>
      <c r="FH8" s="254"/>
      <c r="FI8" s="254"/>
      <c r="FJ8" s="254"/>
      <c r="FK8" s="254"/>
      <c r="FL8" s="254"/>
      <c r="FM8" s="254"/>
      <c r="FN8" s="254"/>
      <c r="FO8" s="254"/>
      <c r="FP8" s="254"/>
      <c r="FQ8" s="254"/>
      <c r="FR8" s="254"/>
      <c r="FS8" s="254"/>
      <c r="FT8" s="254"/>
      <c r="FU8" s="254"/>
      <c r="FV8" s="254"/>
      <c r="FW8" s="254"/>
      <c r="FX8" s="254"/>
      <c r="FY8" s="254"/>
      <c r="FZ8" s="254"/>
      <c r="GA8" s="254"/>
      <c r="GB8" s="254"/>
      <c r="GC8" s="254"/>
      <c r="GD8" s="254"/>
      <c r="GE8" s="254"/>
      <c r="GF8" s="254"/>
      <c r="GG8" s="254"/>
      <c r="GH8" s="254"/>
      <c r="GI8" s="254"/>
      <c r="GJ8" s="254"/>
      <c r="GK8" s="254"/>
      <c r="GL8" s="254"/>
      <c r="GM8" s="254"/>
      <c r="GN8" s="254"/>
      <c r="GO8" s="254"/>
      <c r="GP8" s="254"/>
      <c r="GQ8" s="254"/>
      <c r="GR8" s="254"/>
      <c r="GS8" s="254"/>
      <c r="GT8" s="254"/>
      <c r="GU8" s="254"/>
      <c r="GV8" s="254"/>
      <c r="GW8" s="254"/>
      <c r="GX8" s="254"/>
      <c r="GY8" s="254"/>
      <c r="GZ8" s="254"/>
      <c r="HA8" s="254"/>
      <c r="HB8" s="254"/>
      <c r="HC8" s="254"/>
      <c r="HD8" s="254"/>
      <c r="HE8" s="254"/>
      <c r="HF8" s="254"/>
      <c r="HG8" s="254"/>
      <c r="HH8" s="254"/>
      <c r="HI8" s="254"/>
      <c r="HJ8" s="254"/>
      <c r="HK8" s="254"/>
      <c r="HL8" s="254"/>
      <c r="HM8" s="254"/>
      <c r="HN8" s="254"/>
      <c r="HO8" s="254"/>
      <c r="HP8" s="254"/>
      <c r="HQ8" s="254"/>
      <c r="HR8" s="254"/>
      <c r="HS8" s="254"/>
      <c r="HT8" s="254"/>
      <c r="HU8" s="254"/>
      <c r="HV8" s="254"/>
      <c r="HW8" s="254"/>
      <c r="HX8" s="254"/>
      <c r="HY8" s="254"/>
      <c r="HZ8" s="254"/>
      <c r="IA8" s="254"/>
      <c r="IB8" s="254"/>
      <c r="IC8" s="254"/>
      <c r="ID8" s="254"/>
      <c r="IE8" s="254"/>
      <c r="IF8" s="254"/>
      <c r="IG8" s="254"/>
      <c r="IH8" s="254"/>
      <c r="II8" s="254"/>
      <c r="IJ8" s="254"/>
      <c r="IK8" s="254"/>
      <c r="IL8" s="254"/>
      <c r="IM8" s="254"/>
      <c r="IN8" s="254"/>
      <c r="IO8" s="254"/>
      <c r="IP8" s="254"/>
      <c r="IQ8" s="254"/>
      <c r="IR8" s="254"/>
      <c r="IS8" s="254"/>
      <c r="IT8" s="254"/>
      <c r="IU8" s="254"/>
    </row>
    <row r="9" spans="1:255" ht="15" customHeight="1">
      <c r="A9" s="228"/>
      <c r="B9" s="136"/>
      <c r="C9" s="225" t="s">
        <v>25</v>
      </c>
      <c r="D9" s="226">
        <f t="shared" si="0"/>
        <v>0</v>
      </c>
      <c r="E9" s="224">
        <v>0</v>
      </c>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12"/>
      <c r="BJ9" s="112"/>
      <c r="BK9" s="112"/>
      <c r="BL9" s="112"/>
      <c r="BM9" s="112"/>
      <c r="BN9" s="112"/>
      <c r="BO9" s="112"/>
      <c r="BP9" s="112"/>
      <c r="BQ9" s="112"/>
      <c r="BR9" s="112"/>
      <c r="BS9" s="112"/>
      <c r="BT9" s="112"/>
      <c r="BU9" s="112"/>
      <c r="BV9" s="112"/>
      <c r="BW9" s="112"/>
      <c r="BX9" s="112"/>
      <c r="BY9" s="112"/>
      <c r="BZ9" s="112"/>
      <c r="CA9" s="112"/>
      <c r="CB9" s="112"/>
      <c r="CC9" s="112"/>
      <c r="CD9" s="112"/>
      <c r="CE9" s="112"/>
      <c r="CF9" s="112"/>
      <c r="CG9" s="112"/>
      <c r="CH9" s="112"/>
      <c r="CI9" s="112"/>
      <c r="CJ9" s="112"/>
      <c r="CK9" s="112"/>
      <c r="CL9" s="112"/>
      <c r="CM9" s="112"/>
      <c r="CN9" s="112"/>
      <c r="CO9" s="112"/>
      <c r="CP9" s="112"/>
      <c r="CQ9" s="112"/>
      <c r="CR9" s="112"/>
      <c r="CS9" s="112"/>
      <c r="CT9" s="112"/>
      <c r="CU9" s="112"/>
      <c r="CV9" s="112"/>
      <c r="CW9" s="112"/>
      <c r="CX9" s="112"/>
      <c r="CY9" s="112"/>
      <c r="CZ9" s="112"/>
      <c r="DA9" s="112"/>
      <c r="DB9" s="112"/>
      <c r="DC9" s="112"/>
      <c r="DD9" s="112"/>
      <c r="DE9" s="112"/>
      <c r="DF9" s="112"/>
      <c r="DG9" s="112"/>
      <c r="DH9" s="112"/>
      <c r="DI9" s="112"/>
      <c r="DJ9" s="112"/>
      <c r="DK9" s="112"/>
      <c r="DL9" s="112"/>
      <c r="DM9" s="112"/>
      <c r="DN9" s="112"/>
      <c r="DO9" s="112"/>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c r="EQ9" s="112"/>
      <c r="ER9" s="112"/>
      <c r="ES9" s="112"/>
      <c r="ET9" s="112"/>
      <c r="EU9" s="112"/>
      <c r="EV9" s="112"/>
      <c r="EW9" s="112"/>
      <c r="EX9" s="112"/>
      <c r="EY9" s="112"/>
      <c r="EZ9" s="112"/>
      <c r="FA9" s="112"/>
      <c r="FB9" s="112"/>
      <c r="FC9" s="112"/>
      <c r="FD9" s="112"/>
      <c r="FE9" s="112"/>
      <c r="FF9" s="254"/>
      <c r="FG9" s="254"/>
      <c r="FH9" s="254"/>
      <c r="FI9" s="254"/>
      <c r="FJ9" s="254"/>
      <c r="FK9" s="254"/>
      <c r="FL9" s="254"/>
      <c r="FM9" s="254"/>
      <c r="FN9" s="254"/>
      <c r="FO9" s="254"/>
      <c r="FP9" s="254"/>
      <c r="FQ9" s="254"/>
      <c r="FR9" s="254"/>
      <c r="FS9" s="254"/>
      <c r="FT9" s="254"/>
      <c r="FU9" s="254"/>
      <c r="FV9" s="254"/>
      <c r="FW9" s="254"/>
      <c r="FX9" s="254"/>
      <c r="FY9" s="254"/>
      <c r="FZ9" s="254"/>
      <c r="GA9" s="254"/>
      <c r="GB9" s="254"/>
      <c r="GC9" s="254"/>
      <c r="GD9" s="254"/>
      <c r="GE9" s="254"/>
      <c r="GF9" s="254"/>
      <c r="GG9" s="254"/>
      <c r="GH9" s="254"/>
      <c r="GI9" s="254"/>
      <c r="GJ9" s="254"/>
      <c r="GK9" s="254"/>
      <c r="GL9" s="254"/>
      <c r="GM9" s="254"/>
      <c r="GN9" s="254"/>
      <c r="GO9" s="254"/>
      <c r="GP9" s="254"/>
      <c r="GQ9" s="254"/>
      <c r="GR9" s="254"/>
      <c r="GS9" s="254"/>
      <c r="GT9" s="254"/>
      <c r="GU9" s="254"/>
      <c r="GV9" s="254"/>
      <c r="GW9" s="254"/>
      <c r="GX9" s="254"/>
      <c r="GY9" s="254"/>
      <c r="GZ9" s="254"/>
      <c r="HA9" s="254"/>
      <c r="HB9" s="254"/>
      <c r="HC9" s="254"/>
      <c r="HD9" s="254"/>
      <c r="HE9" s="254"/>
      <c r="HF9" s="254"/>
      <c r="HG9" s="254"/>
      <c r="HH9" s="254"/>
      <c r="HI9" s="254"/>
      <c r="HJ9" s="254"/>
      <c r="HK9" s="254"/>
      <c r="HL9" s="254"/>
      <c r="HM9" s="254"/>
      <c r="HN9" s="254"/>
      <c r="HO9" s="254"/>
      <c r="HP9" s="254"/>
      <c r="HQ9" s="254"/>
      <c r="HR9" s="254"/>
      <c r="HS9" s="254"/>
      <c r="HT9" s="254"/>
      <c r="HU9" s="254"/>
      <c r="HV9" s="254"/>
      <c r="HW9" s="254"/>
      <c r="HX9" s="254"/>
      <c r="HY9" s="254"/>
      <c r="HZ9" s="254"/>
      <c r="IA9" s="254"/>
      <c r="IB9" s="254"/>
      <c r="IC9" s="254"/>
      <c r="ID9" s="254"/>
      <c r="IE9" s="254"/>
      <c r="IF9" s="254"/>
      <c r="IG9" s="254"/>
      <c r="IH9" s="254"/>
      <c r="II9" s="254"/>
      <c r="IJ9" s="254"/>
      <c r="IK9" s="254"/>
      <c r="IL9" s="254"/>
      <c r="IM9" s="254"/>
      <c r="IN9" s="254"/>
      <c r="IO9" s="254"/>
      <c r="IP9" s="254"/>
      <c r="IQ9" s="254"/>
      <c r="IR9" s="254"/>
      <c r="IS9" s="254"/>
      <c r="IT9" s="254"/>
      <c r="IU9" s="254"/>
    </row>
    <row r="10" spans="1:255" ht="15" customHeight="1">
      <c r="A10" s="228"/>
      <c r="B10" s="136"/>
      <c r="C10" s="225" t="s">
        <v>28</v>
      </c>
      <c r="D10" s="226">
        <f t="shared" si="0"/>
        <v>349414944.03</v>
      </c>
      <c r="E10" s="224">
        <v>349414944.03</v>
      </c>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254"/>
      <c r="FG10" s="254"/>
      <c r="FH10" s="254"/>
      <c r="FI10" s="254"/>
      <c r="FJ10" s="254"/>
      <c r="FK10" s="254"/>
      <c r="FL10" s="254"/>
      <c r="FM10" s="254"/>
      <c r="FN10" s="254"/>
      <c r="FO10" s="254"/>
      <c r="FP10" s="254"/>
      <c r="FQ10" s="254"/>
      <c r="FR10" s="254"/>
      <c r="FS10" s="254"/>
      <c r="FT10" s="254"/>
      <c r="FU10" s="254"/>
      <c r="FV10" s="254"/>
      <c r="FW10" s="254"/>
      <c r="FX10" s="254"/>
      <c r="FY10" s="254"/>
      <c r="FZ10" s="254"/>
      <c r="GA10" s="254"/>
      <c r="GB10" s="254"/>
      <c r="GC10" s="254"/>
      <c r="GD10" s="254"/>
      <c r="GE10" s="254"/>
      <c r="GF10" s="254"/>
      <c r="GG10" s="254"/>
      <c r="GH10" s="254"/>
      <c r="GI10" s="254"/>
      <c r="GJ10" s="254"/>
      <c r="GK10" s="254"/>
      <c r="GL10" s="254"/>
      <c r="GM10" s="254"/>
      <c r="GN10" s="254"/>
      <c r="GO10" s="254"/>
      <c r="GP10" s="254"/>
      <c r="GQ10" s="254"/>
      <c r="GR10" s="254"/>
      <c r="GS10" s="254"/>
      <c r="GT10" s="254"/>
      <c r="GU10" s="254"/>
      <c r="GV10" s="254"/>
      <c r="GW10" s="254"/>
      <c r="GX10" s="254"/>
      <c r="GY10" s="254"/>
      <c r="GZ10" s="254"/>
      <c r="HA10" s="254"/>
      <c r="HB10" s="254"/>
      <c r="HC10" s="254"/>
      <c r="HD10" s="254"/>
      <c r="HE10" s="254"/>
      <c r="HF10" s="254"/>
      <c r="HG10" s="254"/>
      <c r="HH10" s="254"/>
      <c r="HI10" s="254"/>
      <c r="HJ10" s="254"/>
      <c r="HK10" s="254"/>
      <c r="HL10" s="254"/>
      <c r="HM10" s="254"/>
      <c r="HN10" s="254"/>
      <c r="HO10" s="254"/>
      <c r="HP10" s="254"/>
      <c r="HQ10" s="254"/>
      <c r="HR10" s="254"/>
      <c r="HS10" s="254"/>
      <c r="HT10" s="254"/>
      <c r="HU10" s="254"/>
      <c r="HV10" s="254"/>
      <c r="HW10" s="254"/>
      <c r="HX10" s="254"/>
      <c r="HY10" s="254"/>
      <c r="HZ10" s="254"/>
      <c r="IA10" s="254"/>
      <c r="IB10" s="254"/>
      <c r="IC10" s="254"/>
      <c r="ID10" s="254"/>
      <c r="IE10" s="254"/>
      <c r="IF10" s="254"/>
      <c r="IG10" s="254"/>
      <c r="IH10" s="254"/>
      <c r="II10" s="254"/>
      <c r="IJ10" s="254"/>
      <c r="IK10" s="254"/>
      <c r="IL10" s="254"/>
      <c r="IM10" s="254"/>
      <c r="IN10" s="254"/>
      <c r="IO10" s="254"/>
      <c r="IP10" s="254"/>
      <c r="IQ10" s="254"/>
      <c r="IR10" s="254"/>
      <c r="IS10" s="254"/>
      <c r="IT10" s="254"/>
      <c r="IU10" s="254"/>
    </row>
    <row r="11" spans="1:255" ht="15" customHeight="1">
      <c r="A11" s="229"/>
      <c r="B11" s="136"/>
      <c r="C11" s="225" t="s">
        <v>31</v>
      </c>
      <c r="D11" s="226">
        <f t="shared" si="0"/>
        <v>0</v>
      </c>
      <c r="E11" s="224">
        <v>0</v>
      </c>
      <c r="F11" s="112"/>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2"/>
      <c r="DL11" s="112"/>
      <c r="DM11" s="112"/>
      <c r="DN11" s="112"/>
      <c r="DO11" s="112"/>
      <c r="DP11" s="112"/>
      <c r="DQ11" s="112"/>
      <c r="DR11" s="112"/>
      <c r="DS11" s="112"/>
      <c r="DT11" s="112"/>
      <c r="DU11" s="112"/>
      <c r="DV11" s="112"/>
      <c r="DW11" s="112"/>
      <c r="DX11" s="112"/>
      <c r="DY11" s="112"/>
      <c r="DZ11" s="112"/>
      <c r="EA11" s="112"/>
      <c r="EB11" s="112"/>
      <c r="EC11" s="112"/>
      <c r="ED11" s="112"/>
      <c r="EE11" s="112"/>
      <c r="EF11" s="112"/>
      <c r="EG11" s="112"/>
      <c r="EH11" s="112"/>
      <c r="EI11" s="112"/>
      <c r="EJ11" s="112"/>
      <c r="EK11" s="112"/>
      <c r="EL11" s="112"/>
      <c r="EM11" s="112"/>
      <c r="EN11" s="112"/>
      <c r="EO11" s="112"/>
      <c r="EP11" s="112"/>
      <c r="EQ11" s="112"/>
      <c r="ER11" s="112"/>
      <c r="ES11" s="112"/>
      <c r="ET11" s="112"/>
      <c r="EU11" s="112"/>
      <c r="EV11" s="112"/>
      <c r="EW11" s="112"/>
      <c r="EX11" s="112"/>
      <c r="EY11" s="112"/>
      <c r="EZ11" s="112"/>
      <c r="FA11" s="112"/>
      <c r="FB11" s="112"/>
      <c r="FC11" s="112"/>
      <c r="FD11" s="112"/>
      <c r="FE11" s="112"/>
      <c r="FF11" s="254"/>
      <c r="FG11" s="254"/>
      <c r="FH11" s="254"/>
      <c r="FI11" s="254"/>
      <c r="FJ11" s="254"/>
      <c r="FK11" s="254"/>
      <c r="FL11" s="254"/>
      <c r="FM11" s="254"/>
      <c r="FN11" s="254"/>
      <c r="FO11" s="254"/>
      <c r="FP11" s="254"/>
      <c r="FQ11" s="254"/>
      <c r="FR11" s="254"/>
      <c r="FS11" s="254"/>
      <c r="FT11" s="254"/>
      <c r="FU11" s="254"/>
      <c r="FV11" s="254"/>
      <c r="FW11" s="254"/>
      <c r="FX11" s="254"/>
      <c r="FY11" s="254"/>
      <c r="FZ11" s="254"/>
      <c r="GA11" s="254"/>
      <c r="GB11" s="254"/>
      <c r="GC11" s="254"/>
      <c r="GD11" s="254"/>
      <c r="GE11" s="254"/>
      <c r="GF11" s="254"/>
      <c r="GG11" s="254"/>
      <c r="GH11" s="254"/>
      <c r="GI11" s="254"/>
      <c r="GJ11" s="254"/>
      <c r="GK11" s="254"/>
      <c r="GL11" s="254"/>
      <c r="GM11" s="254"/>
      <c r="GN11" s="254"/>
      <c r="GO11" s="254"/>
      <c r="GP11" s="254"/>
      <c r="GQ11" s="254"/>
      <c r="GR11" s="254"/>
      <c r="GS11" s="254"/>
      <c r="GT11" s="254"/>
      <c r="GU11" s="254"/>
      <c r="GV11" s="254"/>
      <c r="GW11" s="254"/>
      <c r="GX11" s="254"/>
      <c r="GY11" s="254"/>
      <c r="GZ11" s="254"/>
      <c r="HA11" s="254"/>
      <c r="HB11" s="254"/>
      <c r="HC11" s="254"/>
      <c r="HD11" s="254"/>
      <c r="HE11" s="254"/>
      <c r="HF11" s="254"/>
      <c r="HG11" s="254"/>
      <c r="HH11" s="254"/>
      <c r="HI11" s="254"/>
      <c r="HJ11" s="254"/>
      <c r="HK11" s="254"/>
      <c r="HL11" s="254"/>
      <c r="HM11" s="254"/>
      <c r="HN11" s="254"/>
      <c r="HO11" s="254"/>
      <c r="HP11" s="254"/>
      <c r="HQ11" s="254"/>
      <c r="HR11" s="254"/>
      <c r="HS11" s="254"/>
      <c r="HT11" s="254"/>
      <c r="HU11" s="254"/>
      <c r="HV11" s="254"/>
      <c r="HW11" s="254"/>
      <c r="HX11" s="254"/>
      <c r="HY11" s="254"/>
      <c r="HZ11" s="254"/>
      <c r="IA11" s="254"/>
      <c r="IB11" s="254"/>
      <c r="IC11" s="254"/>
      <c r="ID11" s="254"/>
      <c r="IE11" s="254"/>
      <c r="IF11" s="254"/>
      <c r="IG11" s="254"/>
      <c r="IH11" s="254"/>
      <c r="II11" s="254"/>
      <c r="IJ11" s="254"/>
      <c r="IK11" s="254"/>
      <c r="IL11" s="254"/>
      <c r="IM11" s="254"/>
      <c r="IN11" s="254"/>
      <c r="IO11" s="254"/>
      <c r="IP11" s="254"/>
      <c r="IQ11" s="254"/>
      <c r="IR11" s="254"/>
      <c r="IS11" s="254"/>
      <c r="IT11" s="254"/>
      <c r="IU11" s="254"/>
    </row>
    <row r="12" spans="1:255" ht="15" customHeight="1">
      <c r="A12" s="230"/>
      <c r="B12" s="136"/>
      <c r="C12" s="225" t="s">
        <v>33</v>
      </c>
      <c r="D12" s="226">
        <f t="shared" si="0"/>
        <v>0</v>
      </c>
      <c r="E12" s="224">
        <v>0</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2"/>
      <c r="CO12" s="112"/>
      <c r="CP12" s="112"/>
      <c r="CQ12" s="112"/>
      <c r="CR12" s="112"/>
      <c r="CS12" s="112"/>
      <c r="CT12" s="112"/>
      <c r="CU12" s="112"/>
      <c r="CV12" s="112"/>
      <c r="CW12" s="112"/>
      <c r="CX12" s="112"/>
      <c r="CY12" s="112"/>
      <c r="CZ12" s="112"/>
      <c r="DA12" s="112"/>
      <c r="DB12" s="112"/>
      <c r="DC12" s="112"/>
      <c r="DD12" s="112"/>
      <c r="DE12" s="112"/>
      <c r="DF12" s="112"/>
      <c r="DG12" s="112"/>
      <c r="DH12" s="112"/>
      <c r="DI12" s="112"/>
      <c r="DJ12" s="112"/>
      <c r="DK12" s="112"/>
      <c r="DL12" s="112"/>
      <c r="DM12" s="112"/>
      <c r="DN12" s="112"/>
      <c r="DO12" s="112"/>
      <c r="DP12" s="112"/>
      <c r="DQ12" s="112"/>
      <c r="DR12" s="112"/>
      <c r="DS12" s="112"/>
      <c r="DT12" s="112"/>
      <c r="DU12" s="112"/>
      <c r="DV12" s="112"/>
      <c r="DW12" s="112"/>
      <c r="DX12" s="112"/>
      <c r="DY12" s="112"/>
      <c r="DZ12" s="112"/>
      <c r="EA12" s="112"/>
      <c r="EB12" s="112"/>
      <c r="EC12" s="112"/>
      <c r="ED12" s="112"/>
      <c r="EE12" s="112"/>
      <c r="EF12" s="112"/>
      <c r="EG12" s="112"/>
      <c r="EH12" s="112"/>
      <c r="EI12" s="112"/>
      <c r="EJ12" s="112"/>
      <c r="EK12" s="112"/>
      <c r="EL12" s="112"/>
      <c r="EM12" s="112"/>
      <c r="EN12" s="112"/>
      <c r="EO12" s="112"/>
      <c r="EP12" s="112"/>
      <c r="EQ12" s="112"/>
      <c r="ER12" s="112"/>
      <c r="ES12" s="112"/>
      <c r="ET12" s="112"/>
      <c r="EU12" s="112"/>
      <c r="EV12" s="112"/>
      <c r="EW12" s="112"/>
      <c r="EX12" s="112"/>
      <c r="EY12" s="112"/>
      <c r="EZ12" s="112"/>
      <c r="FA12" s="112"/>
      <c r="FB12" s="112"/>
      <c r="FC12" s="112"/>
      <c r="FD12" s="112"/>
      <c r="FE12" s="112"/>
      <c r="FF12" s="254"/>
      <c r="FG12" s="254"/>
      <c r="FH12" s="254"/>
      <c r="FI12" s="254"/>
      <c r="FJ12" s="254"/>
      <c r="FK12" s="254"/>
      <c r="FL12" s="254"/>
      <c r="FM12" s="254"/>
      <c r="FN12" s="254"/>
      <c r="FO12" s="254"/>
      <c r="FP12" s="254"/>
      <c r="FQ12" s="254"/>
      <c r="FR12" s="254"/>
      <c r="FS12" s="254"/>
      <c r="FT12" s="254"/>
      <c r="FU12" s="254"/>
      <c r="FV12" s="254"/>
      <c r="FW12" s="254"/>
      <c r="FX12" s="254"/>
      <c r="FY12" s="254"/>
      <c r="FZ12" s="254"/>
      <c r="GA12" s="254"/>
      <c r="GB12" s="254"/>
      <c r="GC12" s="254"/>
      <c r="GD12" s="254"/>
      <c r="GE12" s="254"/>
      <c r="GF12" s="254"/>
      <c r="GG12" s="254"/>
      <c r="GH12" s="254"/>
      <c r="GI12" s="254"/>
      <c r="GJ12" s="254"/>
      <c r="GK12" s="254"/>
      <c r="GL12" s="254"/>
      <c r="GM12" s="254"/>
      <c r="GN12" s="254"/>
      <c r="GO12" s="254"/>
      <c r="GP12" s="254"/>
      <c r="GQ12" s="254"/>
      <c r="GR12" s="254"/>
      <c r="GS12" s="254"/>
      <c r="GT12" s="254"/>
      <c r="GU12" s="254"/>
      <c r="GV12" s="254"/>
      <c r="GW12" s="254"/>
      <c r="GX12" s="254"/>
      <c r="GY12" s="254"/>
      <c r="GZ12" s="254"/>
      <c r="HA12" s="254"/>
      <c r="HB12" s="254"/>
      <c r="HC12" s="254"/>
      <c r="HD12" s="254"/>
      <c r="HE12" s="254"/>
      <c r="HF12" s="254"/>
      <c r="HG12" s="254"/>
      <c r="HH12" s="254"/>
      <c r="HI12" s="254"/>
      <c r="HJ12" s="254"/>
      <c r="HK12" s="254"/>
      <c r="HL12" s="254"/>
      <c r="HM12" s="254"/>
      <c r="HN12" s="254"/>
      <c r="HO12" s="254"/>
      <c r="HP12" s="254"/>
      <c r="HQ12" s="254"/>
      <c r="HR12" s="254"/>
      <c r="HS12" s="254"/>
      <c r="HT12" s="254"/>
      <c r="HU12" s="254"/>
      <c r="HV12" s="254"/>
      <c r="HW12" s="254"/>
      <c r="HX12" s="254"/>
      <c r="HY12" s="254"/>
      <c r="HZ12" s="254"/>
      <c r="IA12" s="254"/>
      <c r="IB12" s="254"/>
      <c r="IC12" s="254"/>
      <c r="ID12" s="254"/>
      <c r="IE12" s="254"/>
      <c r="IF12" s="254"/>
      <c r="IG12" s="254"/>
      <c r="IH12" s="254"/>
      <c r="II12" s="254"/>
      <c r="IJ12" s="254"/>
      <c r="IK12" s="254"/>
      <c r="IL12" s="254"/>
      <c r="IM12" s="254"/>
      <c r="IN12" s="254"/>
      <c r="IO12" s="254"/>
      <c r="IP12" s="254"/>
      <c r="IQ12" s="254"/>
      <c r="IR12" s="254"/>
      <c r="IS12" s="254"/>
      <c r="IT12" s="254"/>
      <c r="IU12" s="254"/>
    </row>
    <row r="13" spans="1:255" ht="15" customHeight="1">
      <c r="A13" s="230"/>
      <c r="B13" s="136"/>
      <c r="C13" s="225" t="s">
        <v>35</v>
      </c>
      <c r="D13" s="146">
        <f t="shared" si="0"/>
        <v>0</v>
      </c>
      <c r="E13" s="224">
        <v>0</v>
      </c>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254"/>
      <c r="FG13" s="254"/>
      <c r="FH13" s="254"/>
      <c r="FI13" s="254"/>
      <c r="FJ13" s="254"/>
      <c r="FK13" s="254"/>
      <c r="FL13" s="254"/>
      <c r="FM13" s="254"/>
      <c r="FN13" s="254"/>
      <c r="FO13" s="254"/>
      <c r="FP13" s="254"/>
      <c r="FQ13" s="254"/>
      <c r="FR13" s="254"/>
      <c r="FS13" s="254"/>
      <c r="FT13" s="254"/>
      <c r="FU13" s="254"/>
      <c r="FV13" s="254"/>
      <c r="FW13" s="254"/>
      <c r="FX13" s="254"/>
      <c r="FY13" s="254"/>
      <c r="FZ13" s="254"/>
      <c r="GA13" s="254"/>
      <c r="GB13" s="254"/>
      <c r="GC13" s="254"/>
      <c r="GD13" s="254"/>
      <c r="GE13" s="254"/>
      <c r="GF13" s="254"/>
      <c r="GG13" s="254"/>
      <c r="GH13" s="254"/>
      <c r="GI13" s="254"/>
      <c r="GJ13" s="254"/>
      <c r="GK13" s="254"/>
      <c r="GL13" s="254"/>
      <c r="GM13" s="254"/>
      <c r="GN13" s="254"/>
      <c r="GO13" s="254"/>
      <c r="GP13" s="254"/>
      <c r="GQ13" s="254"/>
      <c r="GR13" s="254"/>
      <c r="GS13" s="254"/>
      <c r="GT13" s="254"/>
      <c r="GU13" s="254"/>
      <c r="GV13" s="254"/>
      <c r="GW13" s="254"/>
      <c r="GX13" s="254"/>
      <c r="GY13" s="254"/>
      <c r="GZ13" s="254"/>
      <c r="HA13" s="254"/>
      <c r="HB13" s="254"/>
      <c r="HC13" s="254"/>
      <c r="HD13" s="254"/>
      <c r="HE13" s="254"/>
      <c r="HF13" s="254"/>
      <c r="HG13" s="254"/>
      <c r="HH13" s="254"/>
      <c r="HI13" s="254"/>
      <c r="HJ13" s="254"/>
      <c r="HK13" s="254"/>
      <c r="HL13" s="254"/>
      <c r="HM13" s="254"/>
      <c r="HN13" s="254"/>
      <c r="HO13" s="254"/>
      <c r="HP13" s="254"/>
      <c r="HQ13" s="254"/>
      <c r="HR13" s="254"/>
      <c r="HS13" s="254"/>
      <c r="HT13" s="254"/>
      <c r="HU13" s="254"/>
      <c r="HV13" s="254"/>
      <c r="HW13" s="254"/>
      <c r="HX13" s="254"/>
      <c r="HY13" s="254"/>
      <c r="HZ13" s="254"/>
      <c r="IA13" s="254"/>
      <c r="IB13" s="254"/>
      <c r="IC13" s="254"/>
      <c r="ID13" s="254"/>
      <c r="IE13" s="254"/>
      <c r="IF13" s="254"/>
      <c r="IG13" s="254"/>
      <c r="IH13" s="254"/>
      <c r="II13" s="254"/>
      <c r="IJ13" s="254"/>
      <c r="IK13" s="254"/>
      <c r="IL13" s="254"/>
      <c r="IM13" s="254"/>
      <c r="IN13" s="254"/>
      <c r="IO13" s="254"/>
      <c r="IP13" s="254"/>
      <c r="IQ13" s="254"/>
      <c r="IR13" s="254"/>
      <c r="IS13" s="254"/>
      <c r="IT13" s="254"/>
      <c r="IU13" s="254"/>
    </row>
    <row r="14" spans="1:255" ht="15" customHeight="1">
      <c r="A14" s="228"/>
      <c r="B14" s="136"/>
      <c r="C14" s="225" t="s">
        <v>36</v>
      </c>
      <c r="D14" s="231">
        <f t="shared" si="0"/>
        <v>105854.64</v>
      </c>
      <c r="E14" s="224">
        <v>105854.64</v>
      </c>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254"/>
      <c r="FG14" s="254"/>
      <c r="FH14" s="254"/>
      <c r="FI14" s="254"/>
      <c r="FJ14" s="254"/>
      <c r="FK14" s="254"/>
      <c r="FL14" s="254"/>
      <c r="FM14" s="254"/>
      <c r="FN14" s="254"/>
      <c r="FO14" s="254"/>
      <c r="FP14" s="254"/>
      <c r="FQ14" s="254"/>
      <c r="FR14" s="254"/>
      <c r="FS14" s="254"/>
      <c r="FT14" s="254"/>
      <c r="FU14" s="254"/>
      <c r="FV14" s="254"/>
      <c r="FW14" s="254"/>
      <c r="FX14" s="254"/>
      <c r="FY14" s="254"/>
      <c r="FZ14" s="254"/>
      <c r="GA14" s="254"/>
      <c r="GB14" s="254"/>
      <c r="GC14" s="254"/>
      <c r="GD14" s="254"/>
      <c r="GE14" s="254"/>
      <c r="GF14" s="254"/>
      <c r="GG14" s="254"/>
      <c r="GH14" s="254"/>
      <c r="GI14" s="254"/>
      <c r="GJ14" s="254"/>
      <c r="GK14" s="254"/>
      <c r="GL14" s="254"/>
      <c r="GM14" s="254"/>
      <c r="GN14" s="254"/>
      <c r="GO14" s="254"/>
      <c r="GP14" s="254"/>
      <c r="GQ14" s="254"/>
      <c r="GR14" s="254"/>
      <c r="GS14" s="254"/>
      <c r="GT14" s="254"/>
      <c r="GU14" s="254"/>
      <c r="GV14" s="254"/>
      <c r="GW14" s="254"/>
      <c r="GX14" s="254"/>
      <c r="GY14" s="254"/>
      <c r="GZ14" s="254"/>
      <c r="HA14" s="254"/>
      <c r="HB14" s="254"/>
      <c r="HC14" s="254"/>
      <c r="HD14" s="254"/>
      <c r="HE14" s="254"/>
      <c r="HF14" s="254"/>
      <c r="HG14" s="254"/>
      <c r="HH14" s="254"/>
      <c r="HI14" s="254"/>
      <c r="HJ14" s="254"/>
      <c r="HK14" s="254"/>
      <c r="HL14" s="254"/>
      <c r="HM14" s="254"/>
      <c r="HN14" s="254"/>
      <c r="HO14" s="254"/>
      <c r="HP14" s="254"/>
      <c r="HQ14" s="254"/>
      <c r="HR14" s="254"/>
      <c r="HS14" s="254"/>
      <c r="HT14" s="254"/>
      <c r="HU14" s="254"/>
      <c r="HV14" s="254"/>
      <c r="HW14" s="254"/>
      <c r="HX14" s="254"/>
      <c r="HY14" s="254"/>
      <c r="HZ14" s="254"/>
      <c r="IA14" s="254"/>
      <c r="IB14" s="254"/>
      <c r="IC14" s="254"/>
      <c r="ID14" s="254"/>
      <c r="IE14" s="254"/>
      <c r="IF14" s="254"/>
      <c r="IG14" s="254"/>
      <c r="IH14" s="254"/>
      <c r="II14" s="254"/>
      <c r="IJ14" s="254"/>
      <c r="IK14" s="254"/>
      <c r="IL14" s="254"/>
      <c r="IM14" s="254"/>
      <c r="IN14" s="254"/>
      <c r="IO14" s="254"/>
      <c r="IP14" s="254"/>
      <c r="IQ14" s="254"/>
      <c r="IR14" s="254"/>
      <c r="IS14" s="254"/>
      <c r="IT14" s="254"/>
      <c r="IU14" s="254"/>
    </row>
    <row r="15" spans="1:255" ht="15" customHeight="1">
      <c r="A15" s="228"/>
      <c r="B15" s="232"/>
      <c r="C15" s="225" t="s">
        <v>38</v>
      </c>
      <c r="D15" s="231">
        <f t="shared" si="0"/>
        <v>0</v>
      </c>
      <c r="E15" s="224">
        <v>0</v>
      </c>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c r="AP15" s="112"/>
      <c r="AQ15" s="112"/>
      <c r="AR15" s="112"/>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2"/>
      <c r="CJ15" s="112"/>
      <c r="CK15" s="112"/>
      <c r="CL15" s="112"/>
      <c r="CM15" s="112"/>
      <c r="CN15" s="112"/>
      <c r="CO15" s="112"/>
      <c r="CP15" s="112"/>
      <c r="CQ15" s="112"/>
      <c r="CR15" s="112"/>
      <c r="CS15" s="112"/>
      <c r="CT15" s="112"/>
      <c r="CU15" s="112"/>
      <c r="CV15" s="112"/>
      <c r="CW15" s="112"/>
      <c r="CX15" s="112"/>
      <c r="CY15" s="112"/>
      <c r="CZ15" s="112"/>
      <c r="DA15" s="112"/>
      <c r="DB15" s="112"/>
      <c r="DC15" s="112"/>
      <c r="DD15" s="112"/>
      <c r="DE15" s="112"/>
      <c r="DF15" s="112"/>
      <c r="DG15" s="112"/>
      <c r="DH15" s="112"/>
      <c r="DI15" s="112"/>
      <c r="DJ15" s="112"/>
      <c r="DK15" s="112"/>
      <c r="DL15" s="112"/>
      <c r="DM15" s="112"/>
      <c r="DN15" s="112"/>
      <c r="DO15" s="112"/>
      <c r="DP15" s="112"/>
      <c r="DQ15" s="112"/>
      <c r="DR15" s="112"/>
      <c r="DS15" s="112"/>
      <c r="DT15" s="112"/>
      <c r="DU15" s="112"/>
      <c r="DV15" s="112"/>
      <c r="DW15" s="112"/>
      <c r="DX15" s="112"/>
      <c r="DY15" s="112"/>
      <c r="DZ15" s="112"/>
      <c r="EA15" s="112"/>
      <c r="EB15" s="112"/>
      <c r="EC15" s="112"/>
      <c r="ED15" s="112"/>
      <c r="EE15" s="112"/>
      <c r="EF15" s="112"/>
      <c r="EG15" s="112"/>
      <c r="EH15" s="112"/>
      <c r="EI15" s="112"/>
      <c r="EJ15" s="112"/>
      <c r="EK15" s="112"/>
      <c r="EL15" s="112"/>
      <c r="EM15" s="112"/>
      <c r="EN15" s="112"/>
      <c r="EO15" s="112"/>
      <c r="EP15" s="112"/>
      <c r="EQ15" s="112"/>
      <c r="ER15" s="112"/>
      <c r="ES15" s="112"/>
      <c r="ET15" s="112"/>
      <c r="EU15" s="112"/>
      <c r="EV15" s="112"/>
      <c r="EW15" s="112"/>
      <c r="EX15" s="112"/>
      <c r="EY15" s="112"/>
      <c r="EZ15" s="112"/>
      <c r="FA15" s="112"/>
      <c r="FB15" s="112"/>
      <c r="FC15" s="112"/>
      <c r="FD15" s="112"/>
      <c r="FE15" s="112"/>
      <c r="FF15" s="254"/>
      <c r="FG15" s="254"/>
      <c r="FH15" s="254"/>
      <c r="FI15" s="254"/>
      <c r="FJ15" s="254"/>
      <c r="FK15" s="254"/>
      <c r="FL15" s="254"/>
      <c r="FM15" s="254"/>
      <c r="FN15" s="254"/>
      <c r="FO15" s="254"/>
      <c r="FP15" s="254"/>
      <c r="FQ15" s="254"/>
      <c r="FR15" s="254"/>
      <c r="FS15" s="254"/>
      <c r="FT15" s="254"/>
      <c r="FU15" s="254"/>
      <c r="FV15" s="254"/>
      <c r="FW15" s="254"/>
      <c r="FX15" s="254"/>
      <c r="FY15" s="254"/>
      <c r="FZ15" s="254"/>
      <c r="GA15" s="254"/>
      <c r="GB15" s="254"/>
      <c r="GC15" s="254"/>
      <c r="GD15" s="254"/>
      <c r="GE15" s="254"/>
      <c r="GF15" s="254"/>
      <c r="GG15" s="254"/>
      <c r="GH15" s="254"/>
      <c r="GI15" s="254"/>
      <c r="GJ15" s="254"/>
      <c r="GK15" s="254"/>
      <c r="GL15" s="254"/>
      <c r="GM15" s="254"/>
      <c r="GN15" s="254"/>
      <c r="GO15" s="254"/>
      <c r="GP15" s="254"/>
      <c r="GQ15" s="254"/>
      <c r="GR15" s="254"/>
      <c r="GS15" s="254"/>
      <c r="GT15" s="254"/>
      <c r="GU15" s="254"/>
      <c r="GV15" s="254"/>
      <c r="GW15" s="254"/>
      <c r="GX15" s="254"/>
      <c r="GY15" s="254"/>
      <c r="GZ15" s="254"/>
      <c r="HA15" s="254"/>
      <c r="HB15" s="254"/>
      <c r="HC15" s="254"/>
      <c r="HD15" s="254"/>
      <c r="HE15" s="254"/>
      <c r="HF15" s="254"/>
      <c r="HG15" s="254"/>
      <c r="HH15" s="254"/>
      <c r="HI15" s="254"/>
      <c r="HJ15" s="254"/>
      <c r="HK15" s="254"/>
      <c r="HL15" s="254"/>
      <c r="HM15" s="254"/>
      <c r="HN15" s="254"/>
      <c r="HO15" s="254"/>
      <c r="HP15" s="254"/>
      <c r="HQ15" s="254"/>
      <c r="HR15" s="254"/>
      <c r="HS15" s="254"/>
      <c r="HT15" s="254"/>
      <c r="HU15" s="254"/>
      <c r="HV15" s="254"/>
      <c r="HW15" s="254"/>
      <c r="HX15" s="254"/>
      <c r="HY15" s="254"/>
      <c r="HZ15" s="254"/>
      <c r="IA15" s="254"/>
      <c r="IB15" s="254"/>
      <c r="IC15" s="254"/>
      <c r="ID15" s="254"/>
      <c r="IE15" s="254"/>
      <c r="IF15" s="254"/>
      <c r="IG15" s="254"/>
      <c r="IH15" s="254"/>
      <c r="II15" s="254"/>
      <c r="IJ15" s="254"/>
      <c r="IK15" s="254"/>
      <c r="IL15" s="254"/>
      <c r="IM15" s="254"/>
      <c r="IN15" s="254"/>
      <c r="IO15" s="254"/>
      <c r="IP15" s="254"/>
      <c r="IQ15" s="254"/>
      <c r="IR15" s="254"/>
      <c r="IS15" s="254"/>
      <c r="IT15" s="254"/>
      <c r="IU15" s="254"/>
    </row>
    <row r="16" spans="1:255" ht="15" customHeight="1">
      <c r="A16" s="228"/>
      <c r="B16" s="224"/>
      <c r="C16" s="225" t="s">
        <v>40</v>
      </c>
      <c r="D16" s="231">
        <f t="shared" si="0"/>
        <v>0</v>
      </c>
      <c r="E16" s="224">
        <v>0</v>
      </c>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112"/>
      <c r="BA16" s="112"/>
      <c r="BB16" s="112"/>
      <c r="BC16" s="112"/>
      <c r="BD16" s="112"/>
      <c r="BE16" s="112"/>
      <c r="BF16" s="112"/>
      <c r="BG16" s="112"/>
      <c r="BH16" s="112"/>
      <c r="BI16" s="112"/>
      <c r="BJ16" s="112"/>
      <c r="BK16" s="112"/>
      <c r="BL16" s="112"/>
      <c r="BM16" s="112"/>
      <c r="BN16" s="112"/>
      <c r="BO16" s="112"/>
      <c r="BP16" s="112"/>
      <c r="BQ16" s="112"/>
      <c r="BR16" s="112"/>
      <c r="BS16" s="112"/>
      <c r="BT16" s="112"/>
      <c r="BU16" s="112"/>
      <c r="BV16" s="112"/>
      <c r="BW16" s="112"/>
      <c r="BX16" s="112"/>
      <c r="BY16" s="112"/>
      <c r="BZ16" s="112"/>
      <c r="CA16" s="112"/>
      <c r="CB16" s="112"/>
      <c r="CC16" s="112"/>
      <c r="CD16" s="112"/>
      <c r="CE16" s="112"/>
      <c r="CF16" s="112"/>
      <c r="CG16" s="112"/>
      <c r="CH16" s="112"/>
      <c r="CI16" s="112"/>
      <c r="CJ16" s="112"/>
      <c r="CK16" s="112"/>
      <c r="CL16" s="112"/>
      <c r="CM16" s="112"/>
      <c r="CN16" s="112"/>
      <c r="CO16" s="112"/>
      <c r="CP16" s="112"/>
      <c r="CQ16" s="112"/>
      <c r="CR16" s="112"/>
      <c r="CS16" s="112"/>
      <c r="CT16" s="112"/>
      <c r="CU16" s="112"/>
      <c r="CV16" s="112"/>
      <c r="CW16" s="112"/>
      <c r="CX16" s="112"/>
      <c r="CY16" s="112"/>
      <c r="CZ16" s="112"/>
      <c r="DA16" s="112"/>
      <c r="DB16" s="112"/>
      <c r="DC16" s="112"/>
      <c r="DD16" s="112"/>
      <c r="DE16" s="112"/>
      <c r="DF16" s="112"/>
      <c r="DG16" s="112"/>
      <c r="DH16" s="112"/>
      <c r="DI16" s="112"/>
      <c r="DJ16" s="112"/>
      <c r="DK16" s="112"/>
      <c r="DL16" s="112"/>
      <c r="DM16" s="112"/>
      <c r="DN16" s="112"/>
      <c r="DO16" s="112"/>
      <c r="DP16" s="112"/>
      <c r="DQ16" s="112"/>
      <c r="DR16" s="112"/>
      <c r="DS16" s="112"/>
      <c r="DT16" s="112"/>
      <c r="DU16" s="112"/>
      <c r="DV16" s="112"/>
      <c r="DW16" s="112"/>
      <c r="DX16" s="112"/>
      <c r="DY16" s="112"/>
      <c r="DZ16" s="112"/>
      <c r="EA16" s="112"/>
      <c r="EB16" s="112"/>
      <c r="EC16" s="112"/>
      <c r="ED16" s="112"/>
      <c r="EE16" s="112"/>
      <c r="EF16" s="112"/>
      <c r="EG16" s="112"/>
      <c r="EH16" s="112"/>
      <c r="EI16" s="112"/>
      <c r="EJ16" s="112"/>
      <c r="EK16" s="112"/>
      <c r="EL16" s="112"/>
      <c r="EM16" s="112"/>
      <c r="EN16" s="112"/>
      <c r="EO16" s="112"/>
      <c r="EP16" s="112"/>
      <c r="EQ16" s="112"/>
      <c r="ER16" s="112"/>
      <c r="ES16" s="112"/>
      <c r="ET16" s="112"/>
      <c r="EU16" s="112"/>
      <c r="EV16" s="112"/>
      <c r="EW16" s="112"/>
      <c r="EX16" s="112"/>
      <c r="EY16" s="112"/>
      <c r="EZ16" s="112"/>
      <c r="FA16" s="112"/>
      <c r="FB16" s="112"/>
      <c r="FC16" s="112"/>
      <c r="FD16" s="112"/>
      <c r="FE16" s="112"/>
      <c r="FF16" s="254"/>
      <c r="FG16" s="254"/>
      <c r="FH16" s="254"/>
      <c r="FI16" s="254"/>
      <c r="FJ16" s="254"/>
      <c r="FK16" s="254"/>
      <c r="FL16" s="254"/>
      <c r="FM16" s="254"/>
      <c r="FN16" s="254"/>
      <c r="FO16" s="254"/>
      <c r="FP16" s="254"/>
      <c r="FQ16" s="254"/>
      <c r="FR16" s="254"/>
      <c r="FS16" s="254"/>
      <c r="FT16" s="254"/>
      <c r="FU16" s="254"/>
      <c r="FV16" s="254"/>
      <c r="FW16" s="254"/>
      <c r="FX16" s="254"/>
      <c r="FY16" s="254"/>
      <c r="FZ16" s="254"/>
      <c r="GA16" s="254"/>
      <c r="GB16" s="254"/>
      <c r="GC16" s="254"/>
      <c r="GD16" s="254"/>
      <c r="GE16" s="254"/>
      <c r="GF16" s="254"/>
      <c r="GG16" s="254"/>
      <c r="GH16" s="254"/>
      <c r="GI16" s="254"/>
      <c r="GJ16" s="254"/>
      <c r="GK16" s="254"/>
      <c r="GL16" s="254"/>
      <c r="GM16" s="254"/>
      <c r="GN16" s="254"/>
      <c r="GO16" s="254"/>
      <c r="GP16" s="254"/>
      <c r="GQ16" s="254"/>
      <c r="GR16" s="254"/>
      <c r="GS16" s="254"/>
      <c r="GT16" s="254"/>
      <c r="GU16" s="254"/>
      <c r="GV16" s="254"/>
      <c r="GW16" s="254"/>
      <c r="GX16" s="254"/>
      <c r="GY16" s="254"/>
      <c r="GZ16" s="254"/>
      <c r="HA16" s="254"/>
      <c r="HB16" s="254"/>
      <c r="HC16" s="254"/>
      <c r="HD16" s="254"/>
      <c r="HE16" s="254"/>
      <c r="HF16" s="254"/>
      <c r="HG16" s="254"/>
      <c r="HH16" s="254"/>
      <c r="HI16" s="254"/>
      <c r="HJ16" s="254"/>
      <c r="HK16" s="254"/>
      <c r="HL16" s="254"/>
      <c r="HM16" s="254"/>
      <c r="HN16" s="254"/>
      <c r="HO16" s="254"/>
      <c r="HP16" s="254"/>
      <c r="HQ16" s="254"/>
      <c r="HR16" s="254"/>
      <c r="HS16" s="254"/>
      <c r="HT16" s="254"/>
      <c r="HU16" s="254"/>
      <c r="HV16" s="254"/>
      <c r="HW16" s="254"/>
      <c r="HX16" s="254"/>
      <c r="HY16" s="254"/>
      <c r="HZ16" s="254"/>
      <c r="IA16" s="254"/>
      <c r="IB16" s="254"/>
      <c r="IC16" s="254"/>
      <c r="ID16" s="254"/>
      <c r="IE16" s="254"/>
      <c r="IF16" s="254"/>
      <c r="IG16" s="254"/>
      <c r="IH16" s="254"/>
      <c r="II16" s="254"/>
      <c r="IJ16" s="254"/>
      <c r="IK16" s="254"/>
      <c r="IL16" s="254"/>
      <c r="IM16" s="254"/>
      <c r="IN16" s="254"/>
      <c r="IO16" s="254"/>
      <c r="IP16" s="254"/>
      <c r="IQ16" s="254"/>
      <c r="IR16" s="254"/>
      <c r="IS16" s="254"/>
      <c r="IT16" s="254"/>
      <c r="IU16" s="254"/>
    </row>
    <row r="17" spans="1:255" ht="15" customHeight="1">
      <c r="A17" s="233"/>
      <c r="B17" s="224"/>
      <c r="C17" s="225" t="s">
        <v>42</v>
      </c>
      <c r="D17" s="231">
        <f t="shared" si="0"/>
        <v>0</v>
      </c>
      <c r="E17" s="224">
        <v>0</v>
      </c>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254"/>
      <c r="FG17" s="254"/>
      <c r="FH17" s="254"/>
      <c r="FI17" s="254"/>
      <c r="FJ17" s="254"/>
      <c r="FK17" s="254"/>
      <c r="FL17" s="254"/>
      <c r="FM17" s="254"/>
      <c r="FN17" s="254"/>
      <c r="FO17" s="254"/>
      <c r="FP17" s="254"/>
      <c r="FQ17" s="254"/>
      <c r="FR17" s="254"/>
      <c r="FS17" s="254"/>
      <c r="FT17" s="254"/>
      <c r="FU17" s="254"/>
      <c r="FV17" s="254"/>
      <c r="FW17" s="254"/>
      <c r="FX17" s="254"/>
      <c r="FY17" s="254"/>
      <c r="FZ17" s="254"/>
      <c r="GA17" s="254"/>
      <c r="GB17" s="254"/>
      <c r="GC17" s="254"/>
      <c r="GD17" s="254"/>
      <c r="GE17" s="254"/>
      <c r="GF17" s="254"/>
      <c r="GG17" s="254"/>
      <c r="GH17" s="254"/>
      <c r="GI17" s="254"/>
      <c r="GJ17" s="254"/>
      <c r="GK17" s="254"/>
      <c r="GL17" s="254"/>
      <c r="GM17" s="254"/>
      <c r="GN17" s="254"/>
      <c r="GO17" s="254"/>
      <c r="GP17" s="254"/>
      <c r="GQ17" s="254"/>
      <c r="GR17" s="254"/>
      <c r="GS17" s="254"/>
      <c r="GT17" s="254"/>
      <c r="GU17" s="254"/>
      <c r="GV17" s="254"/>
      <c r="GW17" s="254"/>
      <c r="GX17" s="254"/>
      <c r="GY17" s="254"/>
      <c r="GZ17" s="254"/>
      <c r="HA17" s="254"/>
      <c r="HB17" s="254"/>
      <c r="HC17" s="254"/>
      <c r="HD17" s="254"/>
      <c r="HE17" s="254"/>
      <c r="HF17" s="254"/>
      <c r="HG17" s="254"/>
      <c r="HH17" s="254"/>
      <c r="HI17" s="254"/>
      <c r="HJ17" s="254"/>
      <c r="HK17" s="254"/>
      <c r="HL17" s="254"/>
      <c r="HM17" s="254"/>
      <c r="HN17" s="254"/>
      <c r="HO17" s="254"/>
      <c r="HP17" s="254"/>
      <c r="HQ17" s="254"/>
      <c r="HR17" s="254"/>
      <c r="HS17" s="254"/>
      <c r="HT17" s="254"/>
      <c r="HU17" s="254"/>
      <c r="HV17" s="254"/>
      <c r="HW17" s="254"/>
      <c r="HX17" s="254"/>
      <c r="HY17" s="254"/>
      <c r="HZ17" s="254"/>
      <c r="IA17" s="254"/>
      <c r="IB17" s="254"/>
      <c r="IC17" s="254"/>
      <c r="ID17" s="254"/>
      <c r="IE17" s="254"/>
      <c r="IF17" s="254"/>
      <c r="IG17" s="254"/>
      <c r="IH17" s="254"/>
      <c r="II17" s="254"/>
      <c r="IJ17" s="254"/>
      <c r="IK17" s="254"/>
      <c r="IL17" s="254"/>
      <c r="IM17" s="254"/>
      <c r="IN17" s="254"/>
      <c r="IO17" s="254"/>
      <c r="IP17" s="254"/>
      <c r="IQ17" s="254"/>
      <c r="IR17" s="254"/>
      <c r="IS17" s="254"/>
      <c r="IT17" s="254"/>
      <c r="IU17" s="254"/>
    </row>
    <row r="18" spans="1:255" ht="15" customHeight="1">
      <c r="A18" s="223"/>
      <c r="B18" s="224"/>
      <c r="C18" s="225" t="s">
        <v>44</v>
      </c>
      <c r="D18" s="231">
        <f t="shared" si="0"/>
        <v>0</v>
      </c>
      <c r="E18" s="136">
        <v>0</v>
      </c>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2"/>
      <c r="DV18" s="112"/>
      <c r="DW18" s="112"/>
      <c r="DX18" s="112"/>
      <c r="DY18" s="112"/>
      <c r="DZ18" s="112"/>
      <c r="EA18" s="112"/>
      <c r="EB18" s="112"/>
      <c r="EC18" s="112"/>
      <c r="ED18" s="112"/>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254"/>
      <c r="FG18" s="254"/>
      <c r="FH18" s="254"/>
      <c r="FI18" s="254"/>
      <c r="FJ18" s="254"/>
      <c r="FK18" s="254"/>
      <c r="FL18" s="254"/>
      <c r="FM18" s="254"/>
      <c r="FN18" s="254"/>
      <c r="FO18" s="254"/>
      <c r="FP18" s="254"/>
      <c r="FQ18" s="254"/>
      <c r="FR18" s="254"/>
      <c r="FS18" s="254"/>
      <c r="FT18" s="254"/>
      <c r="FU18" s="254"/>
      <c r="FV18" s="254"/>
      <c r="FW18" s="254"/>
      <c r="FX18" s="254"/>
      <c r="FY18" s="254"/>
      <c r="FZ18" s="254"/>
      <c r="GA18" s="254"/>
      <c r="GB18" s="254"/>
      <c r="GC18" s="254"/>
      <c r="GD18" s="254"/>
      <c r="GE18" s="254"/>
      <c r="GF18" s="254"/>
      <c r="GG18" s="254"/>
      <c r="GH18" s="254"/>
      <c r="GI18" s="254"/>
      <c r="GJ18" s="254"/>
      <c r="GK18" s="254"/>
      <c r="GL18" s="254"/>
      <c r="GM18" s="254"/>
      <c r="GN18" s="254"/>
      <c r="GO18" s="254"/>
      <c r="GP18" s="254"/>
      <c r="GQ18" s="254"/>
      <c r="GR18" s="254"/>
      <c r="GS18" s="254"/>
      <c r="GT18" s="254"/>
      <c r="GU18" s="254"/>
      <c r="GV18" s="254"/>
      <c r="GW18" s="254"/>
      <c r="GX18" s="254"/>
      <c r="GY18" s="254"/>
      <c r="GZ18" s="254"/>
      <c r="HA18" s="254"/>
      <c r="HB18" s="254"/>
      <c r="HC18" s="254"/>
      <c r="HD18" s="254"/>
      <c r="HE18" s="254"/>
      <c r="HF18" s="254"/>
      <c r="HG18" s="254"/>
      <c r="HH18" s="254"/>
      <c r="HI18" s="254"/>
      <c r="HJ18" s="254"/>
      <c r="HK18" s="254"/>
      <c r="HL18" s="254"/>
      <c r="HM18" s="254"/>
      <c r="HN18" s="254"/>
      <c r="HO18" s="254"/>
      <c r="HP18" s="254"/>
      <c r="HQ18" s="254"/>
      <c r="HR18" s="254"/>
      <c r="HS18" s="254"/>
      <c r="HT18" s="254"/>
      <c r="HU18" s="254"/>
      <c r="HV18" s="254"/>
      <c r="HW18" s="254"/>
      <c r="HX18" s="254"/>
      <c r="HY18" s="254"/>
      <c r="HZ18" s="254"/>
      <c r="IA18" s="254"/>
      <c r="IB18" s="254"/>
      <c r="IC18" s="254"/>
      <c r="ID18" s="254"/>
      <c r="IE18" s="254"/>
      <c r="IF18" s="254"/>
      <c r="IG18" s="254"/>
      <c r="IH18" s="254"/>
      <c r="II18" s="254"/>
      <c r="IJ18" s="254"/>
      <c r="IK18" s="254"/>
      <c r="IL18" s="254"/>
      <c r="IM18" s="254"/>
      <c r="IN18" s="254"/>
      <c r="IO18" s="254"/>
      <c r="IP18" s="254"/>
      <c r="IQ18" s="254"/>
      <c r="IR18" s="254"/>
      <c r="IS18" s="254"/>
      <c r="IT18" s="254"/>
      <c r="IU18" s="254"/>
    </row>
    <row r="19" spans="1:255" ht="15" customHeight="1">
      <c r="A19" s="223"/>
      <c r="B19" s="224"/>
      <c r="C19" s="225" t="s">
        <v>46</v>
      </c>
      <c r="D19" s="231">
        <f t="shared" si="0"/>
        <v>0</v>
      </c>
      <c r="E19" s="232">
        <v>0</v>
      </c>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2"/>
      <c r="DV19" s="112"/>
      <c r="DW19" s="112"/>
      <c r="DX19" s="112"/>
      <c r="DY19" s="112"/>
      <c r="DZ19" s="112"/>
      <c r="EA19" s="112"/>
      <c r="EB19" s="112"/>
      <c r="EC19" s="112"/>
      <c r="ED19" s="112"/>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254"/>
      <c r="FG19" s="254"/>
      <c r="FH19" s="254"/>
      <c r="FI19" s="254"/>
      <c r="FJ19" s="254"/>
      <c r="FK19" s="254"/>
      <c r="FL19" s="254"/>
      <c r="FM19" s="254"/>
      <c r="FN19" s="254"/>
      <c r="FO19" s="254"/>
      <c r="FP19" s="254"/>
      <c r="FQ19" s="254"/>
      <c r="FR19" s="254"/>
      <c r="FS19" s="254"/>
      <c r="FT19" s="254"/>
      <c r="FU19" s="254"/>
      <c r="FV19" s="254"/>
      <c r="FW19" s="254"/>
      <c r="FX19" s="254"/>
      <c r="FY19" s="254"/>
      <c r="FZ19" s="254"/>
      <c r="GA19" s="254"/>
      <c r="GB19" s="254"/>
      <c r="GC19" s="254"/>
      <c r="GD19" s="254"/>
      <c r="GE19" s="254"/>
      <c r="GF19" s="254"/>
      <c r="GG19" s="254"/>
      <c r="GH19" s="254"/>
      <c r="GI19" s="254"/>
      <c r="GJ19" s="254"/>
      <c r="GK19" s="254"/>
      <c r="GL19" s="254"/>
      <c r="GM19" s="254"/>
      <c r="GN19" s="254"/>
      <c r="GO19" s="254"/>
      <c r="GP19" s="254"/>
      <c r="GQ19" s="254"/>
      <c r="GR19" s="254"/>
      <c r="GS19" s="254"/>
      <c r="GT19" s="254"/>
      <c r="GU19" s="254"/>
      <c r="GV19" s="254"/>
      <c r="GW19" s="254"/>
      <c r="GX19" s="254"/>
      <c r="GY19" s="254"/>
      <c r="GZ19" s="254"/>
      <c r="HA19" s="254"/>
      <c r="HB19" s="254"/>
      <c r="HC19" s="254"/>
      <c r="HD19" s="254"/>
      <c r="HE19" s="254"/>
      <c r="HF19" s="254"/>
      <c r="HG19" s="254"/>
      <c r="HH19" s="254"/>
      <c r="HI19" s="254"/>
      <c r="HJ19" s="254"/>
      <c r="HK19" s="254"/>
      <c r="HL19" s="254"/>
      <c r="HM19" s="254"/>
      <c r="HN19" s="254"/>
      <c r="HO19" s="254"/>
      <c r="HP19" s="254"/>
      <c r="HQ19" s="254"/>
      <c r="HR19" s="254"/>
      <c r="HS19" s="254"/>
      <c r="HT19" s="254"/>
      <c r="HU19" s="254"/>
      <c r="HV19" s="254"/>
      <c r="HW19" s="254"/>
      <c r="HX19" s="254"/>
      <c r="HY19" s="254"/>
      <c r="HZ19" s="254"/>
      <c r="IA19" s="254"/>
      <c r="IB19" s="254"/>
      <c r="IC19" s="254"/>
      <c r="ID19" s="254"/>
      <c r="IE19" s="254"/>
      <c r="IF19" s="254"/>
      <c r="IG19" s="254"/>
      <c r="IH19" s="254"/>
      <c r="II19" s="254"/>
      <c r="IJ19" s="254"/>
      <c r="IK19" s="254"/>
      <c r="IL19" s="254"/>
      <c r="IM19" s="254"/>
      <c r="IN19" s="254"/>
      <c r="IO19" s="254"/>
      <c r="IP19" s="254"/>
      <c r="IQ19" s="254"/>
      <c r="IR19" s="254"/>
      <c r="IS19" s="254"/>
      <c r="IT19" s="254"/>
      <c r="IU19" s="254"/>
    </row>
    <row r="20" spans="1:255" ht="15" customHeight="1">
      <c r="A20" s="223"/>
      <c r="B20" s="224"/>
      <c r="C20" s="225" t="s">
        <v>48</v>
      </c>
      <c r="D20" s="231">
        <f t="shared" si="0"/>
        <v>0</v>
      </c>
      <c r="E20" s="234">
        <v>0</v>
      </c>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2"/>
      <c r="DV20" s="112"/>
      <c r="DW20" s="112"/>
      <c r="DX20" s="112"/>
      <c r="DY20" s="112"/>
      <c r="DZ20" s="112"/>
      <c r="EA20" s="112"/>
      <c r="EB20" s="112"/>
      <c r="EC20" s="112"/>
      <c r="ED20" s="112"/>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254"/>
      <c r="FG20" s="254"/>
      <c r="FH20" s="254"/>
      <c r="FI20" s="254"/>
      <c r="FJ20" s="254"/>
      <c r="FK20" s="254"/>
      <c r="FL20" s="254"/>
      <c r="FM20" s="254"/>
      <c r="FN20" s="254"/>
      <c r="FO20" s="254"/>
      <c r="FP20" s="254"/>
      <c r="FQ20" s="254"/>
      <c r="FR20" s="254"/>
      <c r="FS20" s="254"/>
      <c r="FT20" s="254"/>
      <c r="FU20" s="254"/>
      <c r="FV20" s="254"/>
      <c r="FW20" s="254"/>
      <c r="FX20" s="254"/>
      <c r="FY20" s="254"/>
      <c r="FZ20" s="254"/>
      <c r="GA20" s="254"/>
      <c r="GB20" s="254"/>
      <c r="GC20" s="254"/>
      <c r="GD20" s="254"/>
      <c r="GE20" s="254"/>
      <c r="GF20" s="254"/>
      <c r="GG20" s="254"/>
      <c r="GH20" s="254"/>
      <c r="GI20" s="254"/>
      <c r="GJ20" s="254"/>
      <c r="GK20" s="254"/>
      <c r="GL20" s="254"/>
      <c r="GM20" s="254"/>
      <c r="GN20" s="254"/>
      <c r="GO20" s="254"/>
      <c r="GP20" s="254"/>
      <c r="GQ20" s="254"/>
      <c r="GR20" s="254"/>
      <c r="GS20" s="254"/>
      <c r="GT20" s="254"/>
      <c r="GU20" s="254"/>
      <c r="GV20" s="254"/>
      <c r="GW20" s="254"/>
      <c r="GX20" s="254"/>
      <c r="GY20" s="254"/>
      <c r="GZ20" s="254"/>
      <c r="HA20" s="254"/>
      <c r="HB20" s="254"/>
      <c r="HC20" s="254"/>
      <c r="HD20" s="254"/>
      <c r="HE20" s="254"/>
      <c r="HF20" s="254"/>
      <c r="HG20" s="254"/>
      <c r="HH20" s="254"/>
      <c r="HI20" s="254"/>
      <c r="HJ20" s="254"/>
      <c r="HK20" s="254"/>
      <c r="HL20" s="254"/>
      <c r="HM20" s="254"/>
      <c r="HN20" s="254"/>
      <c r="HO20" s="254"/>
      <c r="HP20" s="254"/>
      <c r="HQ20" s="254"/>
      <c r="HR20" s="254"/>
      <c r="HS20" s="254"/>
      <c r="HT20" s="254"/>
      <c r="HU20" s="254"/>
      <c r="HV20" s="254"/>
      <c r="HW20" s="254"/>
      <c r="HX20" s="254"/>
      <c r="HY20" s="254"/>
      <c r="HZ20" s="254"/>
      <c r="IA20" s="254"/>
      <c r="IB20" s="254"/>
      <c r="IC20" s="254"/>
      <c r="ID20" s="254"/>
      <c r="IE20" s="254"/>
      <c r="IF20" s="254"/>
      <c r="IG20" s="254"/>
      <c r="IH20" s="254"/>
      <c r="II20" s="254"/>
      <c r="IJ20" s="254"/>
      <c r="IK20" s="254"/>
      <c r="IL20" s="254"/>
      <c r="IM20" s="254"/>
      <c r="IN20" s="254"/>
      <c r="IO20" s="254"/>
      <c r="IP20" s="254"/>
      <c r="IQ20" s="254"/>
      <c r="IR20" s="254"/>
      <c r="IS20" s="254"/>
      <c r="IT20" s="254"/>
      <c r="IU20" s="254"/>
    </row>
    <row r="21" spans="1:255" ht="15" customHeight="1">
      <c r="A21" s="223"/>
      <c r="B21" s="224"/>
      <c r="C21" s="225" t="s">
        <v>50</v>
      </c>
      <c r="D21" s="231">
        <f t="shared" si="0"/>
        <v>0</v>
      </c>
      <c r="E21" s="224">
        <v>0</v>
      </c>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2"/>
      <c r="DV21" s="112"/>
      <c r="DW21" s="112"/>
      <c r="DX21" s="112"/>
      <c r="DY21" s="112"/>
      <c r="DZ21" s="112"/>
      <c r="EA21" s="112"/>
      <c r="EB21" s="112"/>
      <c r="EC21" s="112"/>
      <c r="ED21" s="112"/>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254"/>
      <c r="FG21" s="254"/>
      <c r="FH21" s="254"/>
      <c r="FI21" s="254"/>
      <c r="FJ21" s="254"/>
      <c r="FK21" s="254"/>
      <c r="FL21" s="254"/>
      <c r="FM21" s="254"/>
      <c r="FN21" s="254"/>
      <c r="FO21" s="254"/>
      <c r="FP21" s="254"/>
      <c r="FQ21" s="254"/>
      <c r="FR21" s="254"/>
      <c r="FS21" s="254"/>
      <c r="FT21" s="254"/>
      <c r="FU21" s="254"/>
      <c r="FV21" s="254"/>
      <c r="FW21" s="254"/>
      <c r="FX21" s="254"/>
      <c r="FY21" s="254"/>
      <c r="FZ21" s="254"/>
      <c r="GA21" s="254"/>
      <c r="GB21" s="254"/>
      <c r="GC21" s="254"/>
      <c r="GD21" s="254"/>
      <c r="GE21" s="254"/>
      <c r="GF21" s="254"/>
      <c r="GG21" s="254"/>
      <c r="GH21" s="254"/>
      <c r="GI21" s="254"/>
      <c r="GJ21" s="254"/>
      <c r="GK21" s="254"/>
      <c r="GL21" s="254"/>
      <c r="GM21" s="254"/>
      <c r="GN21" s="254"/>
      <c r="GO21" s="254"/>
      <c r="GP21" s="254"/>
      <c r="GQ21" s="254"/>
      <c r="GR21" s="254"/>
      <c r="GS21" s="254"/>
      <c r="GT21" s="254"/>
      <c r="GU21" s="254"/>
      <c r="GV21" s="254"/>
      <c r="GW21" s="254"/>
      <c r="GX21" s="254"/>
      <c r="GY21" s="254"/>
      <c r="GZ21" s="254"/>
      <c r="HA21" s="254"/>
      <c r="HB21" s="254"/>
      <c r="HC21" s="254"/>
      <c r="HD21" s="254"/>
      <c r="HE21" s="254"/>
      <c r="HF21" s="254"/>
      <c r="HG21" s="254"/>
      <c r="HH21" s="254"/>
      <c r="HI21" s="254"/>
      <c r="HJ21" s="254"/>
      <c r="HK21" s="254"/>
      <c r="HL21" s="254"/>
      <c r="HM21" s="254"/>
      <c r="HN21" s="254"/>
      <c r="HO21" s="254"/>
      <c r="HP21" s="254"/>
      <c r="HQ21" s="254"/>
      <c r="HR21" s="254"/>
      <c r="HS21" s="254"/>
      <c r="HT21" s="254"/>
      <c r="HU21" s="254"/>
      <c r="HV21" s="254"/>
      <c r="HW21" s="254"/>
      <c r="HX21" s="254"/>
      <c r="HY21" s="254"/>
      <c r="HZ21" s="254"/>
      <c r="IA21" s="254"/>
      <c r="IB21" s="254"/>
      <c r="IC21" s="254"/>
      <c r="ID21" s="254"/>
      <c r="IE21" s="254"/>
      <c r="IF21" s="254"/>
      <c r="IG21" s="254"/>
      <c r="IH21" s="254"/>
      <c r="II21" s="254"/>
      <c r="IJ21" s="254"/>
      <c r="IK21" s="254"/>
      <c r="IL21" s="254"/>
      <c r="IM21" s="254"/>
      <c r="IN21" s="254"/>
      <c r="IO21" s="254"/>
      <c r="IP21" s="254"/>
      <c r="IQ21" s="254"/>
      <c r="IR21" s="254"/>
      <c r="IS21" s="254"/>
      <c r="IT21" s="254"/>
      <c r="IU21" s="254"/>
    </row>
    <row r="22" spans="1:255" ht="15" customHeight="1">
      <c r="A22" s="223"/>
      <c r="B22" s="224"/>
      <c r="C22" s="225" t="s">
        <v>51</v>
      </c>
      <c r="D22" s="231">
        <f t="shared" si="0"/>
        <v>0</v>
      </c>
      <c r="E22" s="224">
        <v>0</v>
      </c>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2"/>
      <c r="DV22" s="112"/>
      <c r="DW22" s="112"/>
      <c r="DX22" s="112"/>
      <c r="DY22" s="112"/>
      <c r="DZ22" s="112"/>
      <c r="EA22" s="112"/>
      <c r="EB22" s="112"/>
      <c r="EC22" s="112"/>
      <c r="ED22" s="112"/>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254"/>
      <c r="FG22" s="254"/>
      <c r="FH22" s="254"/>
      <c r="FI22" s="254"/>
      <c r="FJ22" s="254"/>
      <c r="FK22" s="254"/>
      <c r="FL22" s="254"/>
      <c r="FM22" s="254"/>
      <c r="FN22" s="254"/>
      <c r="FO22" s="254"/>
      <c r="FP22" s="254"/>
      <c r="FQ22" s="254"/>
      <c r="FR22" s="254"/>
      <c r="FS22" s="254"/>
      <c r="FT22" s="254"/>
      <c r="FU22" s="254"/>
      <c r="FV22" s="254"/>
      <c r="FW22" s="254"/>
      <c r="FX22" s="254"/>
      <c r="FY22" s="254"/>
      <c r="FZ22" s="254"/>
      <c r="GA22" s="254"/>
      <c r="GB22" s="254"/>
      <c r="GC22" s="254"/>
      <c r="GD22" s="254"/>
      <c r="GE22" s="254"/>
      <c r="GF22" s="254"/>
      <c r="GG22" s="254"/>
      <c r="GH22" s="254"/>
      <c r="GI22" s="254"/>
      <c r="GJ22" s="254"/>
      <c r="GK22" s="254"/>
      <c r="GL22" s="254"/>
      <c r="GM22" s="254"/>
      <c r="GN22" s="254"/>
      <c r="GO22" s="254"/>
      <c r="GP22" s="254"/>
      <c r="GQ22" s="254"/>
      <c r="GR22" s="254"/>
      <c r="GS22" s="254"/>
      <c r="GT22" s="254"/>
      <c r="GU22" s="254"/>
      <c r="GV22" s="254"/>
      <c r="GW22" s="254"/>
      <c r="GX22" s="254"/>
      <c r="GY22" s="254"/>
      <c r="GZ22" s="254"/>
      <c r="HA22" s="254"/>
      <c r="HB22" s="254"/>
      <c r="HC22" s="254"/>
      <c r="HD22" s="254"/>
      <c r="HE22" s="254"/>
      <c r="HF22" s="254"/>
      <c r="HG22" s="254"/>
      <c r="HH22" s="254"/>
      <c r="HI22" s="254"/>
      <c r="HJ22" s="254"/>
      <c r="HK22" s="254"/>
      <c r="HL22" s="254"/>
      <c r="HM22" s="254"/>
      <c r="HN22" s="254"/>
      <c r="HO22" s="254"/>
      <c r="HP22" s="254"/>
      <c r="HQ22" s="254"/>
      <c r="HR22" s="254"/>
      <c r="HS22" s="254"/>
      <c r="HT22" s="254"/>
      <c r="HU22" s="254"/>
      <c r="HV22" s="254"/>
      <c r="HW22" s="254"/>
      <c r="HX22" s="254"/>
      <c r="HY22" s="254"/>
      <c r="HZ22" s="254"/>
      <c r="IA22" s="254"/>
      <c r="IB22" s="254"/>
      <c r="IC22" s="254"/>
      <c r="ID22" s="254"/>
      <c r="IE22" s="254"/>
      <c r="IF22" s="254"/>
      <c r="IG22" s="254"/>
      <c r="IH22" s="254"/>
      <c r="II22" s="254"/>
      <c r="IJ22" s="254"/>
      <c r="IK22" s="254"/>
      <c r="IL22" s="254"/>
      <c r="IM22" s="254"/>
      <c r="IN22" s="254"/>
      <c r="IO22" s="254"/>
      <c r="IP22" s="254"/>
      <c r="IQ22" s="254"/>
      <c r="IR22" s="254"/>
      <c r="IS22" s="254"/>
      <c r="IT22" s="254"/>
      <c r="IU22" s="254"/>
    </row>
    <row r="23" spans="1:255" ht="15" customHeight="1">
      <c r="A23" s="223"/>
      <c r="B23" s="136"/>
      <c r="C23" s="235" t="s">
        <v>52</v>
      </c>
      <c r="D23" s="231">
        <f t="shared" si="0"/>
        <v>0</v>
      </c>
      <c r="E23" s="234">
        <v>0</v>
      </c>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2"/>
      <c r="DV23" s="112"/>
      <c r="DW23" s="112"/>
      <c r="DX23" s="112"/>
      <c r="DY23" s="112"/>
      <c r="DZ23" s="112"/>
      <c r="EA23" s="112"/>
      <c r="EB23" s="112"/>
      <c r="EC23" s="112"/>
      <c r="ED23" s="112"/>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254"/>
      <c r="FG23" s="254"/>
      <c r="FH23" s="254"/>
      <c r="FI23" s="254"/>
      <c r="FJ23" s="254"/>
      <c r="FK23" s="254"/>
      <c r="FL23" s="254"/>
      <c r="FM23" s="254"/>
      <c r="FN23" s="254"/>
      <c r="FO23" s="254"/>
      <c r="FP23" s="254"/>
      <c r="FQ23" s="254"/>
      <c r="FR23" s="254"/>
      <c r="FS23" s="254"/>
      <c r="FT23" s="254"/>
      <c r="FU23" s="254"/>
      <c r="FV23" s="254"/>
      <c r="FW23" s="254"/>
      <c r="FX23" s="254"/>
      <c r="FY23" s="254"/>
      <c r="FZ23" s="254"/>
      <c r="GA23" s="254"/>
      <c r="GB23" s="254"/>
      <c r="GC23" s="254"/>
      <c r="GD23" s="254"/>
      <c r="GE23" s="254"/>
      <c r="GF23" s="254"/>
      <c r="GG23" s="254"/>
      <c r="GH23" s="254"/>
      <c r="GI23" s="254"/>
      <c r="GJ23" s="254"/>
      <c r="GK23" s="254"/>
      <c r="GL23" s="254"/>
      <c r="GM23" s="254"/>
      <c r="GN23" s="254"/>
      <c r="GO23" s="254"/>
      <c r="GP23" s="254"/>
      <c r="GQ23" s="254"/>
      <c r="GR23" s="254"/>
      <c r="GS23" s="254"/>
      <c r="GT23" s="254"/>
      <c r="GU23" s="254"/>
      <c r="GV23" s="254"/>
      <c r="GW23" s="254"/>
      <c r="GX23" s="254"/>
      <c r="GY23" s="254"/>
      <c r="GZ23" s="254"/>
      <c r="HA23" s="254"/>
      <c r="HB23" s="254"/>
      <c r="HC23" s="254"/>
      <c r="HD23" s="254"/>
      <c r="HE23" s="254"/>
      <c r="HF23" s="254"/>
      <c r="HG23" s="254"/>
      <c r="HH23" s="254"/>
      <c r="HI23" s="254"/>
      <c r="HJ23" s="254"/>
      <c r="HK23" s="254"/>
      <c r="HL23" s="254"/>
      <c r="HM23" s="254"/>
      <c r="HN23" s="254"/>
      <c r="HO23" s="254"/>
      <c r="HP23" s="254"/>
      <c r="HQ23" s="254"/>
      <c r="HR23" s="254"/>
      <c r="HS23" s="254"/>
      <c r="HT23" s="254"/>
      <c r="HU23" s="254"/>
      <c r="HV23" s="254"/>
      <c r="HW23" s="254"/>
      <c r="HX23" s="254"/>
      <c r="HY23" s="254"/>
      <c r="HZ23" s="254"/>
      <c r="IA23" s="254"/>
      <c r="IB23" s="254"/>
      <c r="IC23" s="254"/>
      <c r="ID23" s="254"/>
      <c r="IE23" s="254"/>
      <c r="IF23" s="254"/>
      <c r="IG23" s="254"/>
      <c r="IH23" s="254"/>
      <c r="II23" s="254"/>
      <c r="IJ23" s="254"/>
      <c r="IK23" s="254"/>
      <c r="IL23" s="254"/>
      <c r="IM23" s="254"/>
      <c r="IN23" s="254"/>
      <c r="IO23" s="254"/>
      <c r="IP23" s="254"/>
      <c r="IQ23" s="254"/>
      <c r="IR23" s="254"/>
      <c r="IS23" s="254"/>
      <c r="IT23" s="254"/>
      <c r="IU23" s="254"/>
    </row>
    <row r="24" spans="1:255" ht="15" customHeight="1">
      <c r="A24" s="230"/>
      <c r="B24" s="236"/>
      <c r="C24" s="235" t="s">
        <v>53</v>
      </c>
      <c r="D24" s="231">
        <f t="shared" si="0"/>
        <v>150680.11</v>
      </c>
      <c r="E24" s="234">
        <v>150680.11</v>
      </c>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2"/>
      <c r="DV24" s="112"/>
      <c r="DW24" s="112"/>
      <c r="DX24" s="112"/>
      <c r="DY24" s="112"/>
      <c r="DZ24" s="112"/>
      <c r="EA24" s="112"/>
      <c r="EB24" s="112"/>
      <c r="EC24" s="112"/>
      <c r="ED24" s="112"/>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254"/>
      <c r="FG24" s="254"/>
      <c r="FH24" s="254"/>
      <c r="FI24" s="254"/>
      <c r="FJ24" s="254"/>
      <c r="FK24" s="254"/>
      <c r="FL24" s="254"/>
      <c r="FM24" s="254"/>
      <c r="FN24" s="254"/>
      <c r="FO24" s="254"/>
      <c r="FP24" s="254"/>
      <c r="FQ24" s="254"/>
      <c r="FR24" s="254"/>
      <c r="FS24" s="254"/>
      <c r="FT24" s="254"/>
      <c r="FU24" s="254"/>
      <c r="FV24" s="254"/>
      <c r="FW24" s="254"/>
      <c r="FX24" s="254"/>
      <c r="FY24" s="254"/>
      <c r="FZ24" s="254"/>
      <c r="GA24" s="254"/>
      <c r="GB24" s="254"/>
      <c r="GC24" s="254"/>
      <c r="GD24" s="254"/>
      <c r="GE24" s="254"/>
      <c r="GF24" s="254"/>
      <c r="GG24" s="254"/>
      <c r="GH24" s="254"/>
      <c r="GI24" s="254"/>
      <c r="GJ24" s="254"/>
      <c r="GK24" s="254"/>
      <c r="GL24" s="254"/>
      <c r="GM24" s="254"/>
      <c r="GN24" s="254"/>
      <c r="GO24" s="254"/>
      <c r="GP24" s="254"/>
      <c r="GQ24" s="254"/>
      <c r="GR24" s="254"/>
      <c r="GS24" s="254"/>
      <c r="GT24" s="254"/>
      <c r="GU24" s="254"/>
      <c r="GV24" s="254"/>
      <c r="GW24" s="254"/>
      <c r="GX24" s="254"/>
      <c r="GY24" s="254"/>
      <c r="GZ24" s="254"/>
      <c r="HA24" s="254"/>
      <c r="HB24" s="254"/>
      <c r="HC24" s="254"/>
      <c r="HD24" s="254"/>
      <c r="HE24" s="254"/>
      <c r="HF24" s="254"/>
      <c r="HG24" s="254"/>
      <c r="HH24" s="254"/>
      <c r="HI24" s="254"/>
      <c r="HJ24" s="254"/>
      <c r="HK24" s="254"/>
      <c r="HL24" s="254"/>
      <c r="HM24" s="254"/>
      <c r="HN24" s="254"/>
      <c r="HO24" s="254"/>
      <c r="HP24" s="254"/>
      <c r="HQ24" s="254"/>
      <c r="HR24" s="254"/>
      <c r="HS24" s="254"/>
      <c r="HT24" s="254"/>
      <c r="HU24" s="254"/>
      <c r="HV24" s="254"/>
      <c r="HW24" s="254"/>
      <c r="HX24" s="254"/>
      <c r="HY24" s="254"/>
      <c r="HZ24" s="254"/>
      <c r="IA24" s="254"/>
      <c r="IB24" s="254"/>
      <c r="IC24" s="254"/>
      <c r="ID24" s="254"/>
      <c r="IE24" s="254"/>
      <c r="IF24" s="254"/>
      <c r="IG24" s="254"/>
      <c r="IH24" s="254"/>
      <c r="II24" s="254"/>
      <c r="IJ24" s="254"/>
      <c r="IK24" s="254"/>
      <c r="IL24" s="254"/>
      <c r="IM24" s="254"/>
      <c r="IN24" s="254"/>
      <c r="IO24" s="254"/>
      <c r="IP24" s="254"/>
      <c r="IQ24" s="254"/>
      <c r="IR24" s="254"/>
      <c r="IS24" s="254"/>
      <c r="IT24" s="254"/>
      <c r="IU24" s="254"/>
    </row>
    <row r="25" spans="1:255" ht="15" customHeight="1">
      <c r="A25" s="230"/>
      <c r="B25" s="236"/>
      <c r="C25" s="235" t="s">
        <v>54</v>
      </c>
      <c r="D25" s="231">
        <f t="shared" si="0"/>
        <v>0</v>
      </c>
      <c r="E25" s="234">
        <v>0</v>
      </c>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2"/>
      <c r="DV25" s="112"/>
      <c r="DW25" s="112"/>
      <c r="DX25" s="112"/>
      <c r="DY25" s="112"/>
      <c r="DZ25" s="112"/>
      <c r="EA25" s="112"/>
      <c r="EB25" s="112"/>
      <c r="EC25" s="112"/>
      <c r="ED25" s="112"/>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254"/>
      <c r="FG25" s="254"/>
      <c r="FH25" s="254"/>
      <c r="FI25" s="254"/>
      <c r="FJ25" s="254"/>
      <c r="FK25" s="254"/>
      <c r="FL25" s="254"/>
      <c r="FM25" s="254"/>
      <c r="FN25" s="254"/>
      <c r="FO25" s="254"/>
      <c r="FP25" s="254"/>
      <c r="FQ25" s="254"/>
      <c r="FR25" s="254"/>
      <c r="FS25" s="254"/>
      <c r="FT25" s="254"/>
      <c r="FU25" s="254"/>
      <c r="FV25" s="254"/>
      <c r="FW25" s="254"/>
      <c r="FX25" s="254"/>
      <c r="FY25" s="254"/>
      <c r="FZ25" s="254"/>
      <c r="GA25" s="254"/>
      <c r="GB25" s="254"/>
      <c r="GC25" s="254"/>
      <c r="GD25" s="254"/>
      <c r="GE25" s="254"/>
      <c r="GF25" s="254"/>
      <c r="GG25" s="254"/>
      <c r="GH25" s="254"/>
      <c r="GI25" s="254"/>
      <c r="GJ25" s="254"/>
      <c r="GK25" s="254"/>
      <c r="GL25" s="254"/>
      <c r="GM25" s="254"/>
      <c r="GN25" s="254"/>
      <c r="GO25" s="254"/>
      <c r="GP25" s="254"/>
      <c r="GQ25" s="254"/>
      <c r="GR25" s="254"/>
      <c r="GS25" s="254"/>
      <c r="GT25" s="254"/>
      <c r="GU25" s="254"/>
      <c r="GV25" s="254"/>
      <c r="GW25" s="254"/>
      <c r="GX25" s="254"/>
      <c r="GY25" s="254"/>
      <c r="GZ25" s="254"/>
      <c r="HA25" s="254"/>
      <c r="HB25" s="254"/>
      <c r="HC25" s="254"/>
      <c r="HD25" s="254"/>
      <c r="HE25" s="254"/>
      <c r="HF25" s="254"/>
      <c r="HG25" s="254"/>
      <c r="HH25" s="254"/>
      <c r="HI25" s="254"/>
      <c r="HJ25" s="254"/>
      <c r="HK25" s="254"/>
      <c r="HL25" s="254"/>
      <c r="HM25" s="254"/>
      <c r="HN25" s="254"/>
      <c r="HO25" s="254"/>
      <c r="HP25" s="254"/>
      <c r="HQ25" s="254"/>
      <c r="HR25" s="254"/>
      <c r="HS25" s="254"/>
      <c r="HT25" s="254"/>
      <c r="HU25" s="254"/>
      <c r="HV25" s="254"/>
      <c r="HW25" s="254"/>
      <c r="HX25" s="254"/>
      <c r="HY25" s="254"/>
      <c r="HZ25" s="254"/>
      <c r="IA25" s="254"/>
      <c r="IB25" s="254"/>
      <c r="IC25" s="254"/>
      <c r="ID25" s="254"/>
      <c r="IE25" s="254"/>
      <c r="IF25" s="254"/>
      <c r="IG25" s="254"/>
      <c r="IH25" s="254"/>
      <c r="II25" s="254"/>
      <c r="IJ25" s="254"/>
      <c r="IK25" s="254"/>
      <c r="IL25" s="254"/>
      <c r="IM25" s="254"/>
      <c r="IN25" s="254"/>
      <c r="IO25" s="254"/>
      <c r="IP25" s="254"/>
      <c r="IQ25" s="254"/>
      <c r="IR25" s="254"/>
      <c r="IS25" s="254"/>
      <c r="IT25" s="254"/>
      <c r="IU25" s="254"/>
    </row>
    <row r="26" spans="1:255" ht="12.75" customHeight="1">
      <c r="A26" s="230"/>
      <c r="B26" s="236"/>
      <c r="C26" s="146" t="s">
        <v>55</v>
      </c>
      <c r="D26" s="231">
        <f t="shared" si="0"/>
        <v>0</v>
      </c>
      <c r="E26" s="237">
        <v>0</v>
      </c>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2"/>
      <c r="DV26" s="112"/>
      <c r="DW26" s="112"/>
      <c r="DX26" s="112"/>
      <c r="DY26" s="112"/>
      <c r="DZ26" s="112"/>
      <c r="EA26" s="112"/>
      <c r="EB26" s="112"/>
      <c r="EC26" s="112"/>
      <c r="ED26" s="112"/>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254"/>
      <c r="FG26" s="254"/>
      <c r="FH26" s="254"/>
      <c r="FI26" s="254"/>
      <c r="FJ26" s="254"/>
      <c r="FK26" s="254"/>
      <c r="FL26" s="254"/>
      <c r="FM26" s="254"/>
      <c r="FN26" s="254"/>
      <c r="FO26" s="254"/>
      <c r="FP26" s="254"/>
      <c r="FQ26" s="254"/>
      <c r="FR26" s="254"/>
      <c r="FS26" s="254"/>
      <c r="FT26" s="254"/>
      <c r="FU26" s="254"/>
      <c r="FV26" s="254"/>
      <c r="FW26" s="254"/>
      <c r="FX26" s="254"/>
      <c r="FY26" s="254"/>
      <c r="FZ26" s="254"/>
      <c r="GA26" s="254"/>
      <c r="GB26" s="254"/>
      <c r="GC26" s="254"/>
      <c r="GD26" s="254"/>
      <c r="GE26" s="254"/>
      <c r="GF26" s="254"/>
      <c r="GG26" s="254"/>
      <c r="GH26" s="254"/>
      <c r="GI26" s="254"/>
      <c r="GJ26" s="254"/>
      <c r="GK26" s="254"/>
      <c r="GL26" s="254"/>
      <c r="GM26" s="254"/>
      <c r="GN26" s="254"/>
      <c r="GO26" s="254"/>
      <c r="GP26" s="254"/>
      <c r="GQ26" s="254"/>
      <c r="GR26" s="254"/>
      <c r="GS26" s="254"/>
      <c r="GT26" s="254"/>
      <c r="GU26" s="254"/>
      <c r="GV26" s="254"/>
      <c r="GW26" s="254"/>
      <c r="GX26" s="254"/>
      <c r="GY26" s="254"/>
      <c r="GZ26" s="254"/>
      <c r="HA26" s="254"/>
      <c r="HB26" s="254"/>
      <c r="HC26" s="254"/>
      <c r="HD26" s="254"/>
      <c r="HE26" s="254"/>
      <c r="HF26" s="254"/>
      <c r="HG26" s="254"/>
      <c r="HH26" s="254"/>
      <c r="HI26" s="254"/>
      <c r="HJ26" s="254"/>
      <c r="HK26" s="254"/>
      <c r="HL26" s="254"/>
      <c r="HM26" s="254"/>
      <c r="HN26" s="254"/>
      <c r="HO26" s="254"/>
      <c r="HP26" s="254"/>
      <c r="HQ26" s="254"/>
      <c r="HR26" s="254"/>
      <c r="HS26" s="254"/>
      <c r="HT26" s="254"/>
      <c r="HU26" s="254"/>
      <c r="HV26" s="254"/>
      <c r="HW26" s="254"/>
      <c r="HX26" s="254"/>
      <c r="HY26" s="254"/>
      <c r="HZ26" s="254"/>
      <c r="IA26" s="254"/>
      <c r="IB26" s="254"/>
      <c r="IC26" s="254"/>
      <c r="ID26" s="254"/>
      <c r="IE26" s="254"/>
      <c r="IF26" s="254"/>
      <c r="IG26" s="254"/>
      <c r="IH26" s="254"/>
      <c r="II26" s="254"/>
      <c r="IJ26" s="254"/>
      <c r="IK26" s="254"/>
      <c r="IL26" s="254"/>
      <c r="IM26" s="254"/>
      <c r="IN26" s="254"/>
      <c r="IO26" s="254"/>
      <c r="IP26" s="254"/>
      <c r="IQ26" s="254"/>
      <c r="IR26" s="254"/>
      <c r="IS26" s="254"/>
      <c r="IT26" s="254"/>
      <c r="IU26" s="254"/>
    </row>
    <row r="27" spans="1:255" ht="15" customHeight="1">
      <c r="A27" s="230"/>
      <c r="B27" s="236"/>
      <c r="C27" s="223" t="s">
        <v>56</v>
      </c>
      <c r="D27" s="231">
        <f t="shared" si="0"/>
        <v>0</v>
      </c>
      <c r="E27" s="238">
        <v>0</v>
      </c>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2"/>
      <c r="DV27" s="112"/>
      <c r="DW27" s="112"/>
      <c r="DX27" s="112"/>
      <c r="DY27" s="112"/>
      <c r="DZ27" s="112"/>
      <c r="EA27" s="112"/>
      <c r="EB27" s="112"/>
      <c r="EC27" s="112"/>
      <c r="ED27" s="112"/>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254"/>
      <c r="FG27" s="254"/>
      <c r="FH27" s="254"/>
      <c r="FI27" s="254"/>
      <c r="FJ27" s="254"/>
      <c r="FK27" s="254"/>
      <c r="FL27" s="254"/>
      <c r="FM27" s="254"/>
      <c r="FN27" s="254"/>
      <c r="FO27" s="254"/>
      <c r="FP27" s="254"/>
      <c r="FQ27" s="254"/>
      <c r="FR27" s="254"/>
      <c r="FS27" s="254"/>
      <c r="FT27" s="254"/>
      <c r="FU27" s="254"/>
      <c r="FV27" s="254"/>
      <c r="FW27" s="254"/>
      <c r="FX27" s="254"/>
      <c r="FY27" s="254"/>
      <c r="FZ27" s="254"/>
      <c r="GA27" s="254"/>
      <c r="GB27" s="254"/>
      <c r="GC27" s="254"/>
      <c r="GD27" s="254"/>
      <c r="GE27" s="254"/>
      <c r="GF27" s="254"/>
      <c r="GG27" s="254"/>
      <c r="GH27" s="254"/>
      <c r="GI27" s="254"/>
      <c r="GJ27" s="254"/>
      <c r="GK27" s="254"/>
      <c r="GL27" s="254"/>
      <c r="GM27" s="254"/>
      <c r="GN27" s="254"/>
      <c r="GO27" s="254"/>
      <c r="GP27" s="254"/>
      <c r="GQ27" s="254"/>
      <c r="GR27" s="254"/>
      <c r="GS27" s="254"/>
      <c r="GT27" s="254"/>
      <c r="GU27" s="254"/>
      <c r="GV27" s="254"/>
      <c r="GW27" s="254"/>
      <c r="GX27" s="254"/>
      <c r="GY27" s="254"/>
      <c r="GZ27" s="254"/>
      <c r="HA27" s="254"/>
      <c r="HB27" s="254"/>
      <c r="HC27" s="254"/>
      <c r="HD27" s="254"/>
      <c r="HE27" s="254"/>
      <c r="HF27" s="254"/>
      <c r="HG27" s="254"/>
      <c r="HH27" s="254"/>
      <c r="HI27" s="254"/>
      <c r="HJ27" s="254"/>
      <c r="HK27" s="254"/>
      <c r="HL27" s="254"/>
      <c r="HM27" s="254"/>
      <c r="HN27" s="254"/>
      <c r="HO27" s="254"/>
      <c r="HP27" s="254"/>
      <c r="HQ27" s="254"/>
      <c r="HR27" s="254"/>
      <c r="HS27" s="254"/>
      <c r="HT27" s="254"/>
      <c r="HU27" s="254"/>
      <c r="HV27" s="254"/>
      <c r="HW27" s="254"/>
      <c r="HX27" s="254"/>
      <c r="HY27" s="254"/>
      <c r="HZ27" s="254"/>
      <c r="IA27" s="254"/>
      <c r="IB27" s="254"/>
      <c r="IC27" s="254"/>
      <c r="ID27" s="254"/>
      <c r="IE27" s="254"/>
      <c r="IF27" s="254"/>
      <c r="IG27" s="254"/>
      <c r="IH27" s="254"/>
      <c r="II27" s="254"/>
      <c r="IJ27" s="254"/>
      <c r="IK27" s="254"/>
      <c r="IL27" s="254"/>
      <c r="IM27" s="254"/>
      <c r="IN27" s="254"/>
      <c r="IO27" s="254"/>
      <c r="IP27" s="254"/>
      <c r="IQ27" s="254"/>
      <c r="IR27" s="254"/>
      <c r="IS27" s="254"/>
      <c r="IT27" s="254"/>
      <c r="IU27" s="254"/>
    </row>
    <row r="28" spans="1:255" ht="15" customHeight="1">
      <c r="A28" s="223"/>
      <c r="B28" s="136"/>
      <c r="C28" s="235" t="s">
        <v>57</v>
      </c>
      <c r="D28" s="231">
        <f t="shared" si="0"/>
        <v>0</v>
      </c>
      <c r="E28" s="234">
        <v>0</v>
      </c>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2"/>
      <c r="DV28" s="112"/>
      <c r="DW28" s="112"/>
      <c r="DX28" s="112"/>
      <c r="DY28" s="112"/>
      <c r="DZ28" s="112"/>
      <c r="EA28" s="112"/>
      <c r="EB28" s="112"/>
      <c r="EC28" s="112"/>
      <c r="ED28" s="112"/>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254"/>
      <c r="FG28" s="254"/>
      <c r="FH28" s="254"/>
      <c r="FI28" s="254"/>
      <c r="FJ28" s="254"/>
      <c r="FK28" s="254"/>
      <c r="FL28" s="254"/>
      <c r="FM28" s="254"/>
      <c r="FN28" s="254"/>
      <c r="FO28" s="254"/>
      <c r="FP28" s="254"/>
      <c r="FQ28" s="254"/>
      <c r="FR28" s="254"/>
      <c r="FS28" s="254"/>
      <c r="FT28" s="254"/>
      <c r="FU28" s="254"/>
      <c r="FV28" s="254"/>
      <c r="FW28" s="254"/>
      <c r="FX28" s="254"/>
      <c r="FY28" s="254"/>
      <c r="FZ28" s="254"/>
      <c r="GA28" s="254"/>
      <c r="GB28" s="254"/>
      <c r="GC28" s="254"/>
      <c r="GD28" s="254"/>
      <c r="GE28" s="254"/>
      <c r="GF28" s="254"/>
      <c r="GG28" s="254"/>
      <c r="GH28" s="254"/>
      <c r="GI28" s="254"/>
      <c r="GJ28" s="254"/>
      <c r="GK28" s="254"/>
      <c r="GL28" s="254"/>
      <c r="GM28" s="254"/>
      <c r="GN28" s="254"/>
      <c r="GO28" s="254"/>
      <c r="GP28" s="254"/>
      <c r="GQ28" s="254"/>
      <c r="GR28" s="254"/>
      <c r="GS28" s="254"/>
      <c r="GT28" s="254"/>
      <c r="GU28" s="254"/>
      <c r="GV28" s="254"/>
      <c r="GW28" s="254"/>
      <c r="GX28" s="254"/>
      <c r="GY28" s="254"/>
      <c r="GZ28" s="254"/>
      <c r="HA28" s="254"/>
      <c r="HB28" s="254"/>
      <c r="HC28" s="254"/>
      <c r="HD28" s="254"/>
      <c r="HE28" s="254"/>
      <c r="HF28" s="254"/>
      <c r="HG28" s="254"/>
      <c r="HH28" s="254"/>
      <c r="HI28" s="254"/>
      <c r="HJ28" s="254"/>
      <c r="HK28" s="254"/>
      <c r="HL28" s="254"/>
      <c r="HM28" s="254"/>
      <c r="HN28" s="254"/>
      <c r="HO28" s="254"/>
      <c r="HP28" s="254"/>
      <c r="HQ28" s="254"/>
      <c r="HR28" s="254"/>
      <c r="HS28" s="254"/>
      <c r="HT28" s="254"/>
      <c r="HU28" s="254"/>
      <c r="HV28" s="254"/>
      <c r="HW28" s="254"/>
      <c r="HX28" s="254"/>
      <c r="HY28" s="254"/>
      <c r="HZ28" s="254"/>
      <c r="IA28" s="254"/>
      <c r="IB28" s="254"/>
      <c r="IC28" s="254"/>
      <c r="ID28" s="254"/>
      <c r="IE28" s="254"/>
      <c r="IF28" s="254"/>
      <c r="IG28" s="254"/>
      <c r="IH28" s="254"/>
      <c r="II28" s="254"/>
      <c r="IJ28" s="254"/>
      <c r="IK28" s="254"/>
      <c r="IL28" s="254"/>
      <c r="IM28" s="254"/>
      <c r="IN28" s="254"/>
      <c r="IO28" s="254"/>
      <c r="IP28" s="254"/>
      <c r="IQ28" s="254"/>
      <c r="IR28" s="254"/>
      <c r="IS28" s="254"/>
      <c r="IT28" s="254"/>
      <c r="IU28" s="254"/>
    </row>
    <row r="29" spans="1:255" ht="15" customHeight="1">
      <c r="A29" s="223"/>
      <c r="B29" s="232"/>
      <c r="C29" s="235" t="s">
        <v>58</v>
      </c>
      <c r="D29" s="231">
        <f t="shared" si="0"/>
        <v>0</v>
      </c>
      <c r="E29" s="239">
        <v>0</v>
      </c>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c r="AO29" s="112"/>
      <c r="AP29" s="112"/>
      <c r="AQ29" s="112"/>
      <c r="AR29" s="112"/>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2"/>
      <c r="EC29" s="112"/>
      <c r="ED29" s="112"/>
      <c r="EE29" s="112"/>
      <c r="EF29" s="112"/>
      <c r="EG29" s="112"/>
      <c r="EH29" s="112"/>
      <c r="EI29" s="112"/>
      <c r="EJ29" s="112"/>
      <c r="EK29" s="112"/>
      <c r="EL29" s="112"/>
      <c r="EM29" s="112"/>
      <c r="EN29" s="112"/>
      <c r="EO29" s="112"/>
      <c r="EP29" s="112"/>
      <c r="EQ29" s="112"/>
      <c r="ER29" s="112"/>
      <c r="ES29" s="112"/>
      <c r="ET29" s="112"/>
      <c r="EU29" s="112"/>
      <c r="EV29" s="112"/>
      <c r="EW29" s="112"/>
      <c r="EX29" s="112"/>
      <c r="EY29" s="112"/>
      <c r="EZ29" s="112"/>
      <c r="FA29" s="112"/>
      <c r="FB29" s="112"/>
      <c r="FC29" s="112"/>
      <c r="FD29" s="112"/>
      <c r="FE29" s="112"/>
      <c r="FF29" s="254"/>
      <c r="FG29" s="254"/>
      <c r="FH29" s="254"/>
      <c r="FI29" s="254"/>
      <c r="FJ29" s="254"/>
      <c r="FK29" s="254"/>
      <c r="FL29" s="254"/>
      <c r="FM29" s="254"/>
      <c r="FN29" s="254"/>
      <c r="FO29" s="254"/>
      <c r="FP29" s="254"/>
      <c r="FQ29" s="254"/>
      <c r="FR29" s="254"/>
      <c r="FS29" s="254"/>
      <c r="FT29" s="254"/>
      <c r="FU29" s="254"/>
      <c r="FV29" s="254"/>
      <c r="FW29" s="254"/>
      <c r="FX29" s="254"/>
      <c r="FY29" s="254"/>
      <c r="FZ29" s="254"/>
      <c r="GA29" s="254"/>
      <c r="GB29" s="254"/>
      <c r="GC29" s="254"/>
      <c r="GD29" s="254"/>
      <c r="GE29" s="254"/>
      <c r="GF29" s="254"/>
      <c r="GG29" s="254"/>
      <c r="GH29" s="254"/>
      <c r="GI29" s="254"/>
      <c r="GJ29" s="254"/>
      <c r="GK29" s="254"/>
      <c r="GL29" s="254"/>
      <c r="GM29" s="254"/>
      <c r="GN29" s="254"/>
      <c r="GO29" s="254"/>
      <c r="GP29" s="254"/>
      <c r="GQ29" s="254"/>
      <c r="GR29" s="254"/>
      <c r="GS29" s="254"/>
      <c r="GT29" s="254"/>
      <c r="GU29" s="254"/>
      <c r="GV29" s="254"/>
      <c r="GW29" s="254"/>
      <c r="GX29" s="254"/>
      <c r="GY29" s="254"/>
      <c r="GZ29" s="254"/>
      <c r="HA29" s="254"/>
      <c r="HB29" s="254"/>
      <c r="HC29" s="254"/>
      <c r="HD29" s="254"/>
      <c r="HE29" s="254"/>
      <c r="HF29" s="254"/>
      <c r="HG29" s="254"/>
      <c r="HH29" s="254"/>
      <c r="HI29" s="254"/>
      <c r="HJ29" s="254"/>
      <c r="HK29" s="254"/>
      <c r="HL29" s="254"/>
      <c r="HM29" s="254"/>
      <c r="HN29" s="254"/>
      <c r="HO29" s="254"/>
      <c r="HP29" s="254"/>
      <c r="HQ29" s="254"/>
      <c r="HR29" s="254"/>
      <c r="HS29" s="254"/>
      <c r="HT29" s="254"/>
      <c r="HU29" s="254"/>
      <c r="HV29" s="254"/>
      <c r="HW29" s="254"/>
      <c r="HX29" s="254"/>
      <c r="HY29" s="254"/>
      <c r="HZ29" s="254"/>
      <c r="IA29" s="254"/>
      <c r="IB29" s="254"/>
      <c r="IC29" s="254"/>
      <c r="ID29" s="254"/>
      <c r="IE29" s="254"/>
      <c r="IF29" s="254"/>
      <c r="IG29" s="254"/>
      <c r="IH29" s="254"/>
      <c r="II29" s="254"/>
      <c r="IJ29" s="254"/>
      <c r="IK29" s="254"/>
      <c r="IL29" s="254"/>
      <c r="IM29" s="254"/>
      <c r="IN29" s="254"/>
      <c r="IO29" s="254"/>
      <c r="IP29" s="254"/>
      <c r="IQ29" s="254"/>
      <c r="IR29" s="254"/>
      <c r="IS29" s="254"/>
      <c r="IT29" s="254"/>
      <c r="IU29" s="254"/>
    </row>
    <row r="30" spans="1:255" ht="15" customHeight="1">
      <c r="A30" s="223"/>
      <c r="B30" s="136"/>
      <c r="C30" s="235" t="s">
        <v>59</v>
      </c>
      <c r="D30" s="231">
        <f t="shared" si="0"/>
        <v>0</v>
      </c>
      <c r="E30" s="240">
        <v>0</v>
      </c>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254"/>
      <c r="FG30" s="254"/>
      <c r="FH30" s="254"/>
      <c r="FI30" s="254"/>
      <c r="FJ30" s="254"/>
      <c r="FK30" s="254"/>
      <c r="FL30" s="254"/>
      <c r="FM30" s="254"/>
      <c r="FN30" s="254"/>
      <c r="FO30" s="254"/>
      <c r="FP30" s="254"/>
      <c r="FQ30" s="254"/>
      <c r="FR30" s="254"/>
      <c r="FS30" s="254"/>
      <c r="FT30" s="254"/>
      <c r="FU30" s="254"/>
      <c r="FV30" s="254"/>
      <c r="FW30" s="254"/>
      <c r="FX30" s="254"/>
      <c r="FY30" s="254"/>
      <c r="FZ30" s="254"/>
      <c r="GA30" s="254"/>
      <c r="GB30" s="254"/>
      <c r="GC30" s="254"/>
      <c r="GD30" s="254"/>
      <c r="GE30" s="254"/>
      <c r="GF30" s="254"/>
      <c r="GG30" s="254"/>
      <c r="GH30" s="254"/>
      <c r="GI30" s="254"/>
      <c r="GJ30" s="254"/>
      <c r="GK30" s="254"/>
      <c r="GL30" s="254"/>
      <c r="GM30" s="254"/>
      <c r="GN30" s="254"/>
      <c r="GO30" s="254"/>
      <c r="GP30" s="254"/>
      <c r="GQ30" s="254"/>
      <c r="GR30" s="254"/>
      <c r="GS30" s="254"/>
      <c r="GT30" s="254"/>
      <c r="GU30" s="254"/>
      <c r="GV30" s="254"/>
      <c r="GW30" s="254"/>
      <c r="GX30" s="254"/>
      <c r="GY30" s="254"/>
      <c r="GZ30" s="254"/>
      <c r="HA30" s="254"/>
      <c r="HB30" s="254"/>
      <c r="HC30" s="254"/>
      <c r="HD30" s="254"/>
      <c r="HE30" s="254"/>
      <c r="HF30" s="254"/>
      <c r="HG30" s="254"/>
      <c r="HH30" s="254"/>
      <c r="HI30" s="254"/>
      <c r="HJ30" s="254"/>
      <c r="HK30" s="254"/>
      <c r="HL30" s="254"/>
      <c r="HM30" s="254"/>
      <c r="HN30" s="254"/>
      <c r="HO30" s="254"/>
      <c r="HP30" s="254"/>
      <c r="HQ30" s="254"/>
      <c r="HR30" s="254"/>
      <c r="HS30" s="254"/>
      <c r="HT30" s="254"/>
      <c r="HU30" s="254"/>
      <c r="HV30" s="254"/>
      <c r="HW30" s="254"/>
      <c r="HX30" s="254"/>
      <c r="HY30" s="254"/>
      <c r="HZ30" s="254"/>
      <c r="IA30" s="254"/>
      <c r="IB30" s="254"/>
      <c r="IC30" s="254"/>
      <c r="ID30" s="254"/>
      <c r="IE30" s="254"/>
      <c r="IF30" s="254"/>
      <c r="IG30" s="254"/>
      <c r="IH30" s="254"/>
      <c r="II30" s="254"/>
      <c r="IJ30" s="254"/>
      <c r="IK30" s="254"/>
      <c r="IL30" s="254"/>
      <c r="IM30" s="254"/>
      <c r="IN30" s="254"/>
      <c r="IO30" s="254"/>
      <c r="IP30" s="254"/>
      <c r="IQ30" s="254"/>
      <c r="IR30" s="254"/>
      <c r="IS30" s="254"/>
      <c r="IT30" s="254"/>
      <c r="IU30" s="254"/>
    </row>
    <row r="31" spans="1:255" ht="15" customHeight="1">
      <c r="A31" s="230"/>
      <c r="B31" s="136"/>
      <c r="C31" s="223" t="s">
        <v>60</v>
      </c>
      <c r="D31" s="231">
        <f t="shared" si="0"/>
        <v>0</v>
      </c>
      <c r="E31" s="240">
        <v>0</v>
      </c>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c r="AO31" s="112"/>
      <c r="AP31" s="112"/>
      <c r="AQ31" s="112"/>
      <c r="AR31" s="112"/>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2"/>
      <c r="EC31" s="112"/>
      <c r="ED31" s="112"/>
      <c r="EE31" s="112"/>
      <c r="EF31" s="112"/>
      <c r="EG31" s="112"/>
      <c r="EH31" s="112"/>
      <c r="EI31" s="112"/>
      <c r="EJ31" s="112"/>
      <c r="EK31" s="112"/>
      <c r="EL31" s="112"/>
      <c r="EM31" s="112"/>
      <c r="EN31" s="112"/>
      <c r="EO31" s="112"/>
      <c r="EP31" s="112"/>
      <c r="EQ31" s="112"/>
      <c r="ER31" s="112"/>
      <c r="ES31" s="112"/>
      <c r="ET31" s="112"/>
      <c r="EU31" s="112"/>
      <c r="EV31" s="112"/>
      <c r="EW31" s="112"/>
      <c r="EX31" s="112"/>
      <c r="EY31" s="112"/>
      <c r="EZ31" s="112"/>
      <c r="FA31" s="112"/>
      <c r="FB31" s="112"/>
      <c r="FC31" s="112"/>
      <c r="FD31" s="112"/>
      <c r="FE31" s="112"/>
      <c r="FF31" s="254"/>
      <c r="FG31" s="254"/>
      <c r="FH31" s="254"/>
      <c r="FI31" s="254"/>
      <c r="FJ31" s="254"/>
      <c r="FK31" s="254"/>
      <c r="FL31" s="254"/>
      <c r="FM31" s="254"/>
      <c r="FN31" s="254"/>
      <c r="FO31" s="254"/>
      <c r="FP31" s="254"/>
      <c r="FQ31" s="254"/>
      <c r="FR31" s="254"/>
      <c r="FS31" s="254"/>
      <c r="FT31" s="254"/>
      <c r="FU31" s="254"/>
      <c r="FV31" s="254"/>
      <c r="FW31" s="254"/>
      <c r="FX31" s="254"/>
      <c r="FY31" s="254"/>
      <c r="FZ31" s="254"/>
      <c r="GA31" s="254"/>
      <c r="GB31" s="254"/>
      <c r="GC31" s="254"/>
      <c r="GD31" s="254"/>
      <c r="GE31" s="254"/>
      <c r="GF31" s="254"/>
      <c r="GG31" s="254"/>
      <c r="GH31" s="254"/>
      <c r="GI31" s="254"/>
      <c r="GJ31" s="254"/>
      <c r="GK31" s="254"/>
      <c r="GL31" s="254"/>
      <c r="GM31" s="254"/>
      <c r="GN31" s="254"/>
      <c r="GO31" s="254"/>
      <c r="GP31" s="254"/>
      <c r="GQ31" s="254"/>
      <c r="GR31" s="254"/>
      <c r="GS31" s="254"/>
      <c r="GT31" s="254"/>
      <c r="GU31" s="254"/>
      <c r="GV31" s="254"/>
      <c r="GW31" s="254"/>
      <c r="GX31" s="254"/>
      <c r="GY31" s="254"/>
      <c r="GZ31" s="254"/>
      <c r="HA31" s="254"/>
      <c r="HB31" s="254"/>
      <c r="HC31" s="254"/>
      <c r="HD31" s="254"/>
      <c r="HE31" s="254"/>
      <c r="HF31" s="254"/>
      <c r="HG31" s="254"/>
      <c r="HH31" s="254"/>
      <c r="HI31" s="254"/>
      <c r="HJ31" s="254"/>
      <c r="HK31" s="254"/>
      <c r="HL31" s="254"/>
      <c r="HM31" s="254"/>
      <c r="HN31" s="254"/>
      <c r="HO31" s="254"/>
      <c r="HP31" s="254"/>
      <c r="HQ31" s="254"/>
      <c r="HR31" s="254"/>
      <c r="HS31" s="254"/>
      <c r="HT31" s="254"/>
      <c r="HU31" s="254"/>
      <c r="HV31" s="254"/>
      <c r="HW31" s="254"/>
      <c r="HX31" s="254"/>
      <c r="HY31" s="254"/>
      <c r="HZ31" s="254"/>
      <c r="IA31" s="254"/>
      <c r="IB31" s="254"/>
      <c r="IC31" s="254"/>
      <c r="ID31" s="254"/>
      <c r="IE31" s="254"/>
      <c r="IF31" s="254"/>
      <c r="IG31" s="254"/>
      <c r="IH31" s="254"/>
      <c r="II31" s="254"/>
      <c r="IJ31" s="254"/>
      <c r="IK31" s="254"/>
      <c r="IL31" s="254"/>
      <c r="IM31" s="254"/>
      <c r="IN31" s="254"/>
      <c r="IO31" s="254"/>
      <c r="IP31" s="254"/>
      <c r="IQ31" s="254"/>
      <c r="IR31" s="254"/>
      <c r="IS31" s="254"/>
      <c r="IT31" s="254"/>
      <c r="IU31" s="254"/>
    </row>
    <row r="32" spans="1:255" ht="15" customHeight="1">
      <c r="A32" s="223"/>
      <c r="B32" s="224"/>
      <c r="C32" s="223" t="s">
        <v>61</v>
      </c>
      <c r="D32" s="231">
        <f t="shared" si="0"/>
        <v>0</v>
      </c>
      <c r="E32" s="232">
        <v>0</v>
      </c>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2"/>
      <c r="EC32" s="112"/>
      <c r="ED32" s="112"/>
      <c r="EE32" s="112"/>
      <c r="EF32" s="112"/>
      <c r="EG32" s="112"/>
      <c r="EH32" s="112"/>
      <c r="EI32" s="112"/>
      <c r="EJ32" s="112"/>
      <c r="EK32" s="112"/>
      <c r="EL32" s="112"/>
      <c r="EM32" s="112"/>
      <c r="EN32" s="112"/>
      <c r="EO32" s="112"/>
      <c r="EP32" s="112"/>
      <c r="EQ32" s="112"/>
      <c r="ER32" s="112"/>
      <c r="ES32" s="112"/>
      <c r="ET32" s="112"/>
      <c r="EU32" s="112"/>
      <c r="EV32" s="112"/>
      <c r="EW32" s="112"/>
      <c r="EX32" s="112"/>
      <c r="EY32" s="112"/>
      <c r="EZ32" s="112"/>
      <c r="FA32" s="112"/>
      <c r="FB32" s="112"/>
      <c r="FC32" s="112"/>
      <c r="FD32" s="112"/>
      <c r="FE32" s="112"/>
      <c r="FF32" s="254"/>
      <c r="FG32" s="254"/>
      <c r="FH32" s="254"/>
      <c r="FI32" s="254"/>
      <c r="FJ32" s="254"/>
      <c r="FK32" s="254"/>
      <c r="FL32" s="254"/>
      <c r="FM32" s="254"/>
      <c r="FN32" s="254"/>
      <c r="FO32" s="254"/>
      <c r="FP32" s="254"/>
      <c r="FQ32" s="254"/>
      <c r="FR32" s="254"/>
      <c r="FS32" s="254"/>
      <c r="FT32" s="254"/>
      <c r="FU32" s="254"/>
      <c r="FV32" s="254"/>
      <c r="FW32" s="254"/>
      <c r="FX32" s="254"/>
      <c r="FY32" s="254"/>
      <c r="FZ32" s="254"/>
      <c r="GA32" s="254"/>
      <c r="GB32" s="254"/>
      <c r="GC32" s="254"/>
      <c r="GD32" s="254"/>
      <c r="GE32" s="254"/>
      <c r="GF32" s="254"/>
      <c r="GG32" s="254"/>
      <c r="GH32" s="254"/>
      <c r="GI32" s="254"/>
      <c r="GJ32" s="254"/>
      <c r="GK32" s="254"/>
      <c r="GL32" s="254"/>
      <c r="GM32" s="254"/>
      <c r="GN32" s="254"/>
      <c r="GO32" s="254"/>
      <c r="GP32" s="254"/>
      <c r="GQ32" s="254"/>
      <c r="GR32" s="254"/>
      <c r="GS32" s="254"/>
      <c r="GT32" s="254"/>
      <c r="GU32" s="254"/>
      <c r="GV32" s="254"/>
      <c r="GW32" s="254"/>
      <c r="GX32" s="254"/>
      <c r="GY32" s="254"/>
      <c r="GZ32" s="254"/>
      <c r="HA32" s="254"/>
      <c r="HB32" s="254"/>
      <c r="HC32" s="254"/>
      <c r="HD32" s="254"/>
      <c r="HE32" s="254"/>
      <c r="HF32" s="254"/>
      <c r="HG32" s="254"/>
      <c r="HH32" s="254"/>
      <c r="HI32" s="254"/>
      <c r="HJ32" s="254"/>
      <c r="HK32" s="254"/>
      <c r="HL32" s="254"/>
      <c r="HM32" s="254"/>
      <c r="HN32" s="254"/>
      <c r="HO32" s="254"/>
      <c r="HP32" s="254"/>
      <c r="HQ32" s="254"/>
      <c r="HR32" s="254"/>
      <c r="HS32" s="254"/>
      <c r="HT32" s="254"/>
      <c r="HU32" s="254"/>
      <c r="HV32" s="254"/>
      <c r="HW32" s="254"/>
      <c r="HX32" s="254"/>
      <c r="HY32" s="254"/>
      <c r="HZ32" s="254"/>
      <c r="IA32" s="254"/>
      <c r="IB32" s="254"/>
      <c r="IC32" s="254"/>
      <c r="ID32" s="254"/>
      <c r="IE32" s="254"/>
      <c r="IF32" s="254"/>
      <c r="IG32" s="254"/>
      <c r="IH32" s="254"/>
      <c r="II32" s="254"/>
      <c r="IJ32" s="254"/>
      <c r="IK32" s="254"/>
      <c r="IL32" s="254"/>
      <c r="IM32" s="254"/>
      <c r="IN32" s="254"/>
      <c r="IO32" s="254"/>
      <c r="IP32" s="254"/>
      <c r="IQ32" s="254"/>
      <c r="IR32" s="254"/>
      <c r="IS32" s="254"/>
      <c r="IT32" s="254"/>
      <c r="IU32" s="254"/>
    </row>
    <row r="33" spans="1:255" ht="15" customHeight="1">
      <c r="A33" s="241" t="s">
        <v>62</v>
      </c>
      <c r="B33" s="224">
        <f>B6+B7+B8</f>
        <v>349671478.78</v>
      </c>
      <c r="C33" s="242" t="s">
        <v>63</v>
      </c>
      <c r="D33" s="231">
        <f>SUM(D6:D32)</f>
        <v>349671478.78</v>
      </c>
      <c r="E33" s="136">
        <f>SUM(E6:E32)</f>
        <v>349671478.78</v>
      </c>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2"/>
      <c r="CJ33" s="112"/>
      <c r="CK33" s="112"/>
      <c r="CL33" s="112"/>
      <c r="CM33" s="112"/>
      <c r="CN33" s="112"/>
      <c r="CO33" s="112"/>
      <c r="CP33" s="112"/>
      <c r="CQ33" s="112"/>
      <c r="CR33" s="112"/>
      <c r="CS33" s="112"/>
      <c r="CT33" s="112"/>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2"/>
      <c r="EC33" s="112"/>
      <c r="ED33" s="112"/>
      <c r="EE33" s="112"/>
      <c r="EF33" s="112"/>
      <c r="EG33" s="112"/>
      <c r="EH33" s="112"/>
      <c r="EI33" s="112"/>
      <c r="EJ33" s="112"/>
      <c r="EK33" s="112"/>
      <c r="EL33" s="112"/>
      <c r="EM33" s="112"/>
      <c r="EN33" s="112"/>
      <c r="EO33" s="112"/>
      <c r="EP33" s="112"/>
      <c r="EQ33" s="112"/>
      <c r="ER33" s="112"/>
      <c r="ES33" s="112"/>
      <c r="ET33" s="112"/>
      <c r="EU33" s="112"/>
      <c r="EV33" s="112"/>
      <c r="EW33" s="112"/>
      <c r="EX33" s="112"/>
      <c r="EY33" s="112"/>
      <c r="EZ33" s="112"/>
      <c r="FA33" s="112"/>
      <c r="FB33" s="112"/>
      <c r="FC33" s="112"/>
      <c r="FD33" s="112"/>
      <c r="FE33" s="112"/>
      <c r="FF33" s="254"/>
      <c r="FG33" s="254"/>
      <c r="FH33" s="254"/>
      <c r="FI33" s="254"/>
      <c r="FJ33" s="254"/>
      <c r="FK33" s="254"/>
      <c r="FL33" s="254"/>
      <c r="FM33" s="254"/>
      <c r="FN33" s="254"/>
      <c r="FO33" s="254"/>
      <c r="FP33" s="254"/>
      <c r="FQ33" s="254"/>
      <c r="FR33" s="254"/>
      <c r="FS33" s="254"/>
      <c r="FT33" s="254"/>
      <c r="FU33" s="254"/>
      <c r="FV33" s="254"/>
      <c r="FW33" s="254"/>
      <c r="FX33" s="254"/>
      <c r="FY33" s="254"/>
      <c r="FZ33" s="254"/>
      <c r="GA33" s="254"/>
      <c r="GB33" s="254"/>
      <c r="GC33" s="254"/>
      <c r="GD33" s="254"/>
      <c r="GE33" s="254"/>
      <c r="GF33" s="254"/>
      <c r="GG33" s="254"/>
      <c r="GH33" s="254"/>
      <c r="GI33" s="254"/>
      <c r="GJ33" s="254"/>
      <c r="GK33" s="254"/>
      <c r="GL33" s="254"/>
      <c r="GM33" s="254"/>
      <c r="GN33" s="254"/>
      <c r="GO33" s="254"/>
      <c r="GP33" s="254"/>
      <c r="GQ33" s="254"/>
      <c r="GR33" s="254"/>
      <c r="GS33" s="254"/>
      <c r="GT33" s="254"/>
      <c r="GU33" s="254"/>
      <c r="GV33" s="254"/>
      <c r="GW33" s="254"/>
      <c r="GX33" s="254"/>
      <c r="GY33" s="254"/>
      <c r="GZ33" s="254"/>
      <c r="HA33" s="254"/>
      <c r="HB33" s="254"/>
      <c r="HC33" s="254"/>
      <c r="HD33" s="254"/>
      <c r="HE33" s="254"/>
      <c r="HF33" s="254"/>
      <c r="HG33" s="254"/>
      <c r="HH33" s="254"/>
      <c r="HI33" s="254"/>
      <c r="HJ33" s="254"/>
      <c r="HK33" s="254"/>
      <c r="HL33" s="254"/>
      <c r="HM33" s="254"/>
      <c r="HN33" s="254"/>
      <c r="HO33" s="254"/>
      <c r="HP33" s="254"/>
      <c r="HQ33" s="254"/>
      <c r="HR33" s="254"/>
      <c r="HS33" s="254"/>
      <c r="HT33" s="254"/>
      <c r="HU33" s="254"/>
      <c r="HV33" s="254"/>
      <c r="HW33" s="254"/>
      <c r="HX33" s="254"/>
      <c r="HY33" s="254"/>
      <c r="HZ33" s="254"/>
      <c r="IA33" s="254"/>
      <c r="IB33" s="254"/>
      <c r="IC33" s="254"/>
      <c r="ID33" s="254"/>
      <c r="IE33" s="254"/>
      <c r="IF33" s="254"/>
      <c r="IG33" s="254"/>
      <c r="IH33" s="254"/>
      <c r="II33" s="254"/>
      <c r="IJ33" s="254"/>
      <c r="IK33" s="254"/>
      <c r="IL33" s="254"/>
      <c r="IM33" s="254"/>
      <c r="IN33" s="254"/>
      <c r="IO33" s="254"/>
      <c r="IP33" s="254"/>
      <c r="IQ33" s="254"/>
      <c r="IR33" s="254"/>
      <c r="IS33" s="254"/>
      <c r="IT33" s="254"/>
      <c r="IU33" s="254"/>
    </row>
    <row r="34" spans="1:255" ht="15" customHeight="1">
      <c r="A34" s="223" t="s">
        <v>245</v>
      </c>
      <c r="B34" s="224">
        <v>0</v>
      </c>
      <c r="C34" s="243" t="s">
        <v>65</v>
      </c>
      <c r="D34" s="231">
        <f>B34</f>
        <v>0</v>
      </c>
      <c r="E34" s="244">
        <f>D34</f>
        <v>0</v>
      </c>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112"/>
      <c r="BY34" s="112"/>
      <c r="BZ34" s="112"/>
      <c r="CA34" s="112"/>
      <c r="CB34" s="112"/>
      <c r="CC34" s="112"/>
      <c r="CD34" s="112"/>
      <c r="CE34" s="112"/>
      <c r="CF34" s="112"/>
      <c r="CG34" s="112"/>
      <c r="CH34" s="112"/>
      <c r="CI34" s="112"/>
      <c r="CJ34" s="112"/>
      <c r="CK34" s="112"/>
      <c r="CL34" s="112"/>
      <c r="CM34" s="112"/>
      <c r="CN34" s="112"/>
      <c r="CO34" s="112"/>
      <c r="CP34" s="112"/>
      <c r="CQ34" s="112"/>
      <c r="CR34" s="112"/>
      <c r="CS34" s="112"/>
      <c r="CT34" s="112"/>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2"/>
      <c r="EC34" s="112"/>
      <c r="ED34" s="112"/>
      <c r="EE34" s="112"/>
      <c r="EF34" s="112"/>
      <c r="EG34" s="112"/>
      <c r="EH34" s="112"/>
      <c r="EI34" s="112"/>
      <c r="EJ34" s="112"/>
      <c r="EK34" s="112"/>
      <c r="EL34" s="112"/>
      <c r="EM34" s="112"/>
      <c r="EN34" s="112"/>
      <c r="EO34" s="112"/>
      <c r="EP34" s="112"/>
      <c r="EQ34" s="112"/>
      <c r="ER34" s="112"/>
      <c r="ES34" s="112"/>
      <c r="ET34" s="112"/>
      <c r="EU34" s="112"/>
      <c r="EV34" s="112"/>
      <c r="EW34" s="112"/>
      <c r="EX34" s="112"/>
      <c r="EY34" s="112"/>
      <c r="EZ34" s="112"/>
      <c r="FA34" s="112"/>
      <c r="FB34" s="112"/>
      <c r="FC34" s="112"/>
      <c r="FD34" s="112"/>
      <c r="FE34" s="112"/>
      <c r="FF34" s="254"/>
      <c r="FG34" s="254"/>
      <c r="FH34" s="254"/>
      <c r="FI34" s="254"/>
      <c r="FJ34" s="254"/>
      <c r="FK34" s="254"/>
      <c r="FL34" s="254"/>
      <c r="FM34" s="254"/>
      <c r="FN34" s="254"/>
      <c r="FO34" s="254"/>
      <c r="FP34" s="254"/>
      <c r="FQ34" s="254"/>
      <c r="FR34" s="254"/>
      <c r="FS34" s="254"/>
      <c r="FT34" s="254"/>
      <c r="FU34" s="254"/>
      <c r="FV34" s="254"/>
      <c r="FW34" s="254"/>
      <c r="FX34" s="254"/>
      <c r="FY34" s="254"/>
      <c r="FZ34" s="254"/>
      <c r="GA34" s="254"/>
      <c r="GB34" s="254"/>
      <c r="GC34" s="254"/>
      <c r="GD34" s="254"/>
      <c r="GE34" s="254"/>
      <c r="GF34" s="254"/>
      <c r="GG34" s="254"/>
      <c r="GH34" s="254"/>
      <c r="GI34" s="254"/>
      <c r="GJ34" s="254"/>
      <c r="GK34" s="254"/>
      <c r="GL34" s="254"/>
      <c r="GM34" s="254"/>
      <c r="GN34" s="254"/>
      <c r="GO34" s="254"/>
      <c r="GP34" s="254"/>
      <c r="GQ34" s="254"/>
      <c r="GR34" s="254"/>
      <c r="GS34" s="254"/>
      <c r="GT34" s="254"/>
      <c r="GU34" s="254"/>
      <c r="GV34" s="254"/>
      <c r="GW34" s="254"/>
      <c r="GX34" s="254"/>
      <c r="GY34" s="254"/>
      <c r="GZ34" s="254"/>
      <c r="HA34" s="254"/>
      <c r="HB34" s="254"/>
      <c r="HC34" s="254"/>
      <c r="HD34" s="254"/>
      <c r="HE34" s="254"/>
      <c r="HF34" s="254"/>
      <c r="HG34" s="254"/>
      <c r="HH34" s="254"/>
      <c r="HI34" s="254"/>
      <c r="HJ34" s="254"/>
      <c r="HK34" s="254"/>
      <c r="HL34" s="254"/>
      <c r="HM34" s="254"/>
      <c r="HN34" s="254"/>
      <c r="HO34" s="254"/>
      <c r="HP34" s="254"/>
      <c r="HQ34" s="254"/>
      <c r="HR34" s="254"/>
      <c r="HS34" s="254"/>
      <c r="HT34" s="254"/>
      <c r="HU34" s="254"/>
      <c r="HV34" s="254"/>
      <c r="HW34" s="254"/>
      <c r="HX34" s="254"/>
      <c r="HY34" s="254"/>
      <c r="HZ34" s="254"/>
      <c r="IA34" s="254"/>
      <c r="IB34" s="254"/>
      <c r="IC34" s="254"/>
      <c r="ID34" s="254"/>
      <c r="IE34" s="254"/>
      <c r="IF34" s="254"/>
      <c r="IG34" s="254"/>
      <c r="IH34" s="254"/>
      <c r="II34" s="254"/>
      <c r="IJ34" s="254"/>
      <c r="IK34" s="254"/>
      <c r="IL34" s="254"/>
      <c r="IM34" s="254"/>
      <c r="IN34" s="254"/>
      <c r="IO34" s="254"/>
      <c r="IP34" s="254"/>
      <c r="IQ34" s="254"/>
      <c r="IR34" s="254"/>
      <c r="IS34" s="254"/>
      <c r="IT34" s="254"/>
      <c r="IU34" s="254"/>
    </row>
    <row r="35" spans="1:255" ht="15" customHeight="1">
      <c r="A35" s="223" t="s">
        <v>67</v>
      </c>
      <c r="B35" s="224">
        <v>0</v>
      </c>
      <c r="C35" s="245"/>
      <c r="D35" s="240"/>
      <c r="E35" s="240"/>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2"/>
      <c r="CL35" s="112"/>
      <c r="CM35" s="112"/>
      <c r="CN35" s="112"/>
      <c r="CO35" s="112"/>
      <c r="CP35" s="112"/>
      <c r="CQ35" s="112"/>
      <c r="CR35" s="112"/>
      <c r="CS35" s="112"/>
      <c r="CT35" s="112"/>
      <c r="CU35" s="112"/>
      <c r="CV35" s="112"/>
      <c r="CW35" s="112"/>
      <c r="CX35" s="112"/>
      <c r="CY35" s="112"/>
      <c r="CZ35" s="112"/>
      <c r="DA35" s="112"/>
      <c r="DB35" s="112"/>
      <c r="DC35" s="112"/>
      <c r="DD35" s="112"/>
      <c r="DE35" s="112"/>
      <c r="DF35" s="112"/>
      <c r="DG35" s="112"/>
      <c r="DH35" s="112"/>
      <c r="DI35" s="112"/>
      <c r="DJ35" s="112"/>
      <c r="DK35" s="112"/>
      <c r="DL35" s="112"/>
      <c r="DM35" s="112"/>
      <c r="DN35" s="112"/>
      <c r="DO35" s="112"/>
      <c r="DP35" s="112"/>
      <c r="DQ35" s="112"/>
      <c r="DR35" s="112"/>
      <c r="DS35" s="112"/>
      <c r="DT35" s="112"/>
      <c r="DU35" s="112"/>
      <c r="DV35" s="112"/>
      <c r="DW35" s="112"/>
      <c r="DX35" s="112"/>
      <c r="DY35" s="112"/>
      <c r="DZ35" s="112"/>
      <c r="EA35" s="112"/>
      <c r="EB35" s="112"/>
      <c r="EC35" s="112"/>
      <c r="ED35" s="112"/>
      <c r="EE35" s="112"/>
      <c r="EF35" s="112"/>
      <c r="EG35" s="112"/>
      <c r="EH35" s="112"/>
      <c r="EI35" s="112"/>
      <c r="EJ35" s="112"/>
      <c r="EK35" s="112"/>
      <c r="EL35" s="112"/>
      <c r="EM35" s="112"/>
      <c r="EN35" s="112"/>
      <c r="EO35" s="112"/>
      <c r="EP35" s="112"/>
      <c r="EQ35" s="112"/>
      <c r="ER35" s="112"/>
      <c r="ES35" s="112"/>
      <c r="ET35" s="112"/>
      <c r="EU35" s="112"/>
      <c r="EV35" s="112"/>
      <c r="EW35" s="112"/>
      <c r="EX35" s="112"/>
      <c r="EY35" s="112"/>
      <c r="EZ35" s="112"/>
      <c r="FA35" s="112"/>
      <c r="FB35" s="112"/>
      <c r="FC35" s="112"/>
      <c r="FD35" s="112"/>
      <c r="FE35" s="112"/>
      <c r="FF35" s="254"/>
      <c r="FG35" s="254"/>
      <c r="FH35" s="254"/>
      <c r="FI35" s="254"/>
      <c r="FJ35" s="254"/>
      <c r="FK35" s="254"/>
      <c r="FL35" s="254"/>
      <c r="FM35" s="254"/>
      <c r="FN35" s="254"/>
      <c r="FO35" s="254"/>
      <c r="FP35" s="254"/>
      <c r="FQ35" s="254"/>
      <c r="FR35" s="254"/>
      <c r="FS35" s="254"/>
      <c r="FT35" s="254"/>
      <c r="FU35" s="254"/>
      <c r="FV35" s="254"/>
      <c r="FW35" s="254"/>
      <c r="FX35" s="254"/>
      <c r="FY35" s="254"/>
      <c r="FZ35" s="254"/>
      <c r="GA35" s="254"/>
      <c r="GB35" s="254"/>
      <c r="GC35" s="254"/>
      <c r="GD35" s="254"/>
      <c r="GE35" s="254"/>
      <c r="GF35" s="254"/>
      <c r="GG35" s="254"/>
      <c r="GH35" s="254"/>
      <c r="GI35" s="254"/>
      <c r="GJ35" s="254"/>
      <c r="GK35" s="254"/>
      <c r="GL35" s="254"/>
      <c r="GM35" s="254"/>
      <c r="GN35" s="254"/>
      <c r="GO35" s="254"/>
      <c r="GP35" s="254"/>
      <c r="GQ35" s="254"/>
      <c r="GR35" s="254"/>
      <c r="GS35" s="254"/>
      <c r="GT35" s="254"/>
      <c r="GU35" s="254"/>
      <c r="GV35" s="254"/>
      <c r="GW35" s="254"/>
      <c r="GX35" s="254"/>
      <c r="GY35" s="254"/>
      <c r="GZ35" s="254"/>
      <c r="HA35" s="254"/>
      <c r="HB35" s="254"/>
      <c r="HC35" s="254"/>
      <c r="HD35" s="254"/>
      <c r="HE35" s="254"/>
      <c r="HF35" s="254"/>
      <c r="HG35" s="254"/>
      <c r="HH35" s="254"/>
      <c r="HI35" s="254"/>
      <c r="HJ35" s="254"/>
      <c r="HK35" s="254"/>
      <c r="HL35" s="254"/>
      <c r="HM35" s="254"/>
      <c r="HN35" s="254"/>
      <c r="HO35" s="254"/>
      <c r="HP35" s="254"/>
      <c r="HQ35" s="254"/>
      <c r="HR35" s="254"/>
      <c r="HS35" s="254"/>
      <c r="HT35" s="254"/>
      <c r="HU35" s="254"/>
      <c r="HV35" s="254"/>
      <c r="HW35" s="254"/>
      <c r="HX35" s="254"/>
      <c r="HY35" s="254"/>
      <c r="HZ35" s="254"/>
      <c r="IA35" s="254"/>
      <c r="IB35" s="254"/>
      <c r="IC35" s="254"/>
      <c r="ID35" s="254"/>
      <c r="IE35" s="254"/>
      <c r="IF35" s="254"/>
      <c r="IG35" s="254"/>
      <c r="IH35" s="254"/>
      <c r="II35" s="254"/>
      <c r="IJ35" s="254"/>
      <c r="IK35" s="254"/>
      <c r="IL35" s="254"/>
      <c r="IM35" s="254"/>
      <c r="IN35" s="254"/>
      <c r="IO35" s="254"/>
      <c r="IP35" s="254"/>
      <c r="IQ35" s="254"/>
      <c r="IR35" s="254"/>
      <c r="IS35" s="254"/>
      <c r="IT35" s="254"/>
      <c r="IU35" s="254"/>
    </row>
    <row r="36" spans="1:255" ht="15" customHeight="1">
      <c r="A36" s="223" t="s">
        <v>69</v>
      </c>
      <c r="B36" s="136">
        <v>0</v>
      </c>
      <c r="C36" s="245"/>
      <c r="D36" s="136"/>
      <c r="E36" s="246"/>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2"/>
      <c r="CV36" s="112"/>
      <c r="CW36" s="112"/>
      <c r="CX36" s="112"/>
      <c r="CY36" s="112"/>
      <c r="CZ36" s="112"/>
      <c r="DA36" s="112"/>
      <c r="DB36" s="112"/>
      <c r="DC36" s="112"/>
      <c r="DD36" s="112"/>
      <c r="DE36" s="112"/>
      <c r="DF36" s="112"/>
      <c r="DG36" s="112"/>
      <c r="DH36" s="112"/>
      <c r="DI36" s="112"/>
      <c r="DJ36" s="112"/>
      <c r="DK36" s="112"/>
      <c r="DL36" s="112"/>
      <c r="DM36" s="112"/>
      <c r="DN36" s="112"/>
      <c r="DO36" s="112"/>
      <c r="DP36" s="112"/>
      <c r="DQ36" s="112"/>
      <c r="DR36" s="112"/>
      <c r="DS36" s="112"/>
      <c r="DT36" s="112"/>
      <c r="DU36" s="112"/>
      <c r="DV36" s="112"/>
      <c r="DW36" s="112"/>
      <c r="DX36" s="112"/>
      <c r="DY36" s="112"/>
      <c r="DZ36" s="112"/>
      <c r="EA36" s="112"/>
      <c r="EB36" s="112"/>
      <c r="EC36" s="112"/>
      <c r="ED36" s="112"/>
      <c r="EE36" s="112"/>
      <c r="EF36" s="112"/>
      <c r="EG36" s="112"/>
      <c r="EH36" s="112"/>
      <c r="EI36" s="112"/>
      <c r="EJ36" s="112"/>
      <c r="EK36" s="112"/>
      <c r="EL36" s="112"/>
      <c r="EM36" s="112"/>
      <c r="EN36" s="112"/>
      <c r="EO36" s="112"/>
      <c r="EP36" s="112"/>
      <c r="EQ36" s="112"/>
      <c r="ER36" s="112"/>
      <c r="ES36" s="112"/>
      <c r="ET36" s="112"/>
      <c r="EU36" s="112"/>
      <c r="EV36" s="112"/>
      <c r="EW36" s="112"/>
      <c r="EX36" s="112"/>
      <c r="EY36" s="112"/>
      <c r="EZ36" s="112"/>
      <c r="FA36" s="112"/>
      <c r="FB36" s="112"/>
      <c r="FC36" s="112"/>
      <c r="FD36" s="112"/>
      <c r="FE36" s="112"/>
      <c r="FF36" s="254"/>
      <c r="FG36" s="254"/>
      <c r="FH36" s="254"/>
      <c r="FI36" s="254"/>
      <c r="FJ36" s="254"/>
      <c r="FK36" s="254"/>
      <c r="FL36" s="254"/>
      <c r="FM36" s="254"/>
      <c r="FN36" s="254"/>
      <c r="FO36" s="254"/>
      <c r="FP36" s="254"/>
      <c r="FQ36" s="254"/>
      <c r="FR36" s="254"/>
      <c r="FS36" s="254"/>
      <c r="FT36" s="254"/>
      <c r="FU36" s="254"/>
      <c r="FV36" s="254"/>
      <c r="FW36" s="254"/>
      <c r="FX36" s="254"/>
      <c r="FY36" s="254"/>
      <c r="FZ36" s="254"/>
      <c r="GA36" s="254"/>
      <c r="GB36" s="254"/>
      <c r="GC36" s="254"/>
      <c r="GD36" s="254"/>
      <c r="GE36" s="254"/>
      <c r="GF36" s="254"/>
      <c r="GG36" s="254"/>
      <c r="GH36" s="254"/>
      <c r="GI36" s="254"/>
      <c r="GJ36" s="254"/>
      <c r="GK36" s="254"/>
      <c r="GL36" s="254"/>
      <c r="GM36" s="254"/>
      <c r="GN36" s="254"/>
      <c r="GO36" s="254"/>
      <c r="GP36" s="254"/>
      <c r="GQ36" s="254"/>
      <c r="GR36" s="254"/>
      <c r="GS36" s="254"/>
      <c r="GT36" s="254"/>
      <c r="GU36" s="254"/>
      <c r="GV36" s="254"/>
      <c r="GW36" s="254"/>
      <c r="GX36" s="254"/>
      <c r="GY36" s="254"/>
      <c r="GZ36" s="254"/>
      <c r="HA36" s="254"/>
      <c r="HB36" s="254"/>
      <c r="HC36" s="254"/>
      <c r="HD36" s="254"/>
      <c r="HE36" s="254"/>
      <c r="HF36" s="254"/>
      <c r="HG36" s="254"/>
      <c r="HH36" s="254"/>
      <c r="HI36" s="254"/>
      <c r="HJ36" s="254"/>
      <c r="HK36" s="254"/>
      <c r="HL36" s="254"/>
      <c r="HM36" s="254"/>
      <c r="HN36" s="254"/>
      <c r="HO36" s="254"/>
      <c r="HP36" s="254"/>
      <c r="HQ36" s="254"/>
      <c r="HR36" s="254"/>
      <c r="HS36" s="254"/>
      <c r="HT36" s="254"/>
      <c r="HU36" s="254"/>
      <c r="HV36" s="254"/>
      <c r="HW36" s="254"/>
      <c r="HX36" s="254"/>
      <c r="HY36" s="254"/>
      <c r="HZ36" s="254"/>
      <c r="IA36" s="254"/>
      <c r="IB36" s="254"/>
      <c r="IC36" s="254"/>
      <c r="ID36" s="254"/>
      <c r="IE36" s="254"/>
      <c r="IF36" s="254"/>
      <c r="IG36" s="254"/>
      <c r="IH36" s="254"/>
      <c r="II36" s="254"/>
      <c r="IJ36" s="254"/>
      <c r="IK36" s="254"/>
      <c r="IL36" s="254"/>
      <c r="IM36" s="254"/>
      <c r="IN36" s="254"/>
      <c r="IO36" s="254"/>
      <c r="IP36" s="254"/>
      <c r="IQ36" s="254"/>
      <c r="IR36" s="254"/>
      <c r="IS36" s="254"/>
      <c r="IT36" s="254"/>
      <c r="IU36" s="254"/>
    </row>
    <row r="37" spans="1:255" ht="15" customHeight="1">
      <c r="A37" s="229"/>
      <c r="B37" s="240"/>
      <c r="C37" s="247"/>
      <c r="D37" s="136"/>
      <c r="E37" s="248"/>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c r="AO37" s="112"/>
      <c r="AP37" s="112"/>
      <c r="AQ37" s="112"/>
      <c r="AR37" s="112"/>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2"/>
      <c r="CJ37" s="112"/>
      <c r="CK37" s="112"/>
      <c r="CL37" s="112"/>
      <c r="CM37" s="112"/>
      <c r="CN37" s="112"/>
      <c r="CO37" s="112"/>
      <c r="CP37" s="112"/>
      <c r="CQ37" s="112"/>
      <c r="CR37" s="112"/>
      <c r="CS37" s="112"/>
      <c r="CT37" s="112"/>
      <c r="CU37" s="112"/>
      <c r="CV37" s="112"/>
      <c r="CW37" s="112"/>
      <c r="CX37" s="112"/>
      <c r="CY37" s="112"/>
      <c r="CZ37" s="112"/>
      <c r="DA37" s="112"/>
      <c r="DB37" s="112"/>
      <c r="DC37" s="112"/>
      <c r="DD37" s="112"/>
      <c r="DE37" s="112"/>
      <c r="DF37" s="112"/>
      <c r="DG37" s="112"/>
      <c r="DH37" s="112"/>
      <c r="DI37" s="112"/>
      <c r="DJ37" s="112"/>
      <c r="DK37" s="112"/>
      <c r="DL37" s="112"/>
      <c r="DM37" s="112"/>
      <c r="DN37" s="112"/>
      <c r="DO37" s="112"/>
      <c r="DP37" s="112"/>
      <c r="DQ37" s="112"/>
      <c r="DR37" s="112"/>
      <c r="DS37" s="112"/>
      <c r="DT37" s="112"/>
      <c r="DU37" s="112"/>
      <c r="DV37" s="112"/>
      <c r="DW37" s="112"/>
      <c r="DX37" s="112"/>
      <c r="DY37" s="112"/>
      <c r="DZ37" s="112"/>
      <c r="EA37" s="112"/>
      <c r="EB37" s="112"/>
      <c r="EC37" s="112"/>
      <c r="ED37" s="112"/>
      <c r="EE37" s="112"/>
      <c r="EF37" s="112"/>
      <c r="EG37" s="112"/>
      <c r="EH37" s="112"/>
      <c r="EI37" s="112"/>
      <c r="EJ37" s="112"/>
      <c r="EK37" s="112"/>
      <c r="EL37" s="112"/>
      <c r="EM37" s="112"/>
      <c r="EN37" s="112"/>
      <c r="EO37" s="112"/>
      <c r="EP37" s="112"/>
      <c r="EQ37" s="112"/>
      <c r="ER37" s="112"/>
      <c r="ES37" s="112"/>
      <c r="ET37" s="112"/>
      <c r="EU37" s="112"/>
      <c r="EV37" s="112"/>
      <c r="EW37" s="112"/>
      <c r="EX37" s="112"/>
      <c r="EY37" s="112"/>
      <c r="EZ37" s="112"/>
      <c r="FA37" s="112"/>
      <c r="FB37" s="112"/>
      <c r="FC37" s="112"/>
      <c r="FD37" s="112"/>
      <c r="FE37" s="112"/>
      <c r="FF37" s="254"/>
      <c r="FG37" s="254"/>
      <c r="FH37" s="254"/>
      <c r="FI37" s="254"/>
      <c r="FJ37" s="254"/>
      <c r="FK37" s="254"/>
      <c r="FL37" s="254"/>
      <c r="FM37" s="254"/>
      <c r="FN37" s="254"/>
      <c r="FO37" s="254"/>
      <c r="FP37" s="254"/>
      <c r="FQ37" s="254"/>
      <c r="FR37" s="254"/>
      <c r="FS37" s="254"/>
      <c r="FT37" s="254"/>
      <c r="FU37" s="254"/>
      <c r="FV37" s="254"/>
      <c r="FW37" s="254"/>
      <c r="FX37" s="254"/>
      <c r="FY37" s="254"/>
      <c r="FZ37" s="254"/>
      <c r="GA37" s="254"/>
      <c r="GB37" s="254"/>
      <c r="GC37" s="254"/>
      <c r="GD37" s="254"/>
      <c r="GE37" s="254"/>
      <c r="GF37" s="254"/>
      <c r="GG37" s="254"/>
      <c r="GH37" s="254"/>
      <c r="GI37" s="254"/>
      <c r="GJ37" s="254"/>
      <c r="GK37" s="254"/>
      <c r="GL37" s="254"/>
      <c r="GM37" s="254"/>
      <c r="GN37" s="254"/>
      <c r="GO37" s="254"/>
      <c r="GP37" s="254"/>
      <c r="GQ37" s="254"/>
      <c r="GR37" s="254"/>
      <c r="GS37" s="254"/>
      <c r="GT37" s="254"/>
      <c r="GU37" s="254"/>
      <c r="GV37" s="254"/>
      <c r="GW37" s="254"/>
      <c r="GX37" s="254"/>
      <c r="GY37" s="254"/>
      <c r="GZ37" s="254"/>
      <c r="HA37" s="254"/>
      <c r="HB37" s="254"/>
      <c r="HC37" s="254"/>
      <c r="HD37" s="254"/>
      <c r="HE37" s="254"/>
      <c r="HF37" s="254"/>
      <c r="HG37" s="254"/>
      <c r="HH37" s="254"/>
      <c r="HI37" s="254"/>
      <c r="HJ37" s="254"/>
      <c r="HK37" s="254"/>
      <c r="HL37" s="254"/>
      <c r="HM37" s="254"/>
      <c r="HN37" s="254"/>
      <c r="HO37" s="254"/>
      <c r="HP37" s="254"/>
      <c r="HQ37" s="254"/>
      <c r="HR37" s="254"/>
      <c r="HS37" s="254"/>
      <c r="HT37" s="254"/>
      <c r="HU37" s="254"/>
      <c r="HV37" s="254"/>
      <c r="HW37" s="254"/>
      <c r="HX37" s="254"/>
      <c r="HY37" s="254"/>
      <c r="HZ37" s="254"/>
      <c r="IA37" s="254"/>
      <c r="IB37" s="254"/>
      <c r="IC37" s="254"/>
      <c r="ID37" s="254"/>
      <c r="IE37" s="254"/>
      <c r="IF37" s="254"/>
      <c r="IG37" s="254"/>
      <c r="IH37" s="254"/>
      <c r="II37" s="254"/>
      <c r="IJ37" s="254"/>
      <c r="IK37" s="254"/>
      <c r="IL37" s="254"/>
      <c r="IM37" s="254"/>
      <c r="IN37" s="254"/>
      <c r="IO37" s="254"/>
      <c r="IP37" s="254"/>
      <c r="IQ37" s="254"/>
      <c r="IR37" s="254"/>
      <c r="IS37" s="254"/>
      <c r="IT37" s="254"/>
      <c r="IU37" s="254"/>
    </row>
    <row r="38" spans="1:255" ht="15" customHeight="1">
      <c r="A38" s="241" t="s">
        <v>71</v>
      </c>
      <c r="B38" s="246">
        <f>B33+B34</f>
        <v>349671478.78</v>
      </c>
      <c r="C38" s="249" t="s">
        <v>72</v>
      </c>
      <c r="D38" s="250">
        <f>D33+D34</f>
        <v>349671478.78</v>
      </c>
      <c r="E38" s="136">
        <f>E33+E34</f>
        <v>349671478.78</v>
      </c>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Q38" s="251"/>
      <c r="AR38" s="251"/>
      <c r="AS38" s="251"/>
      <c r="AT38" s="251"/>
      <c r="AU38" s="251"/>
      <c r="AV38" s="251"/>
      <c r="AW38" s="251"/>
      <c r="AX38" s="251"/>
      <c r="AY38" s="251"/>
      <c r="AZ38" s="251"/>
      <c r="BA38" s="251"/>
      <c r="BB38" s="251"/>
      <c r="BC38" s="251"/>
      <c r="BD38" s="251"/>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M38" s="251"/>
      <c r="CN38" s="251"/>
      <c r="CO38" s="251"/>
      <c r="CP38" s="251"/>
      <c r="CQ38" s="251"/>
      <c r="CR38" s="251"/>
      <c r="CS38" s="251"/>
      <c r="CT38" s="251"/>
      <c r="CU38" s="251"/>
      <c r="CV38" s="251"/>
      <c r="CW38" s="251"/>
      <c r="CX38" s="251"/>
      <c r="CY38" s="251"/>
      <c r="CZ38" s="251"/>
      <c r="DA38" s="251"/>
      <c r="DB38" s="251"/>
      <c r="DC38" s="251"/>
      <c r="DD38" s="251"/>
      <c r="DE38" s="251"/>
      <c r="DF38" s="251"/>
      <c r="DG38" s="251"/>
      <c r="DH38" s="251"/>
      <c r="DI38" s="251"/>
      <c r="DJ38" s="251"/>
      <c r="DK38" s="251"/>
      <c r="DL38" s="251"/>
      <c r="DM38" s="251"/>
      <c r="DN38" s="251"/>
      <c r="DO38" s="251"/>
      <c r="DP38" s="251"/>
      <c r="DQ38" s="251"/>
      <c r="DR38" s="251"/>
      <c r="DS38" s="251"/>
      <c r="DT38" s="251"/>
      <c r="DU38" s="251"/>
      <c r="DV38" s="251"/>
      <c r="DW38" s="251"/>
      <c r="DX38" s="251"/>
      <c r="DY38" s="251"/>
      <c r="DZ38" s="251"/>
      <c r="EA38" s="251"/>
      <c r="EB38" s="251"/>
      <c r="EC38" s="251"/>
      <c r="ED38" s="251"/>
      <c r="EE38" s="251"/>
      <c r="EF38" s="251"/>
      <c r="EG38" s="251"/>
      <c r="EH38" s="251"/>
      <c r="EI38" s="251"/>
      <c r="EJ38" s="251"/>
      <c r="EK38" s="251"/>
      <c r="EL38" s="251"/>
      <c r="EM38" s="251"/>
      <c r="EN38" s="251"/>
      <c r="EO38" s="251"/>
      <c r="EP38" s="251"/>
      <c r="EQ38" s="251"/>
      <c r="ER38" s="251"/>
      <c r="ES38" s="251"/>
      <c r="ET38" s="251"/>
      <c r="EU38" s="251"/>
      <c r="EV38" s="251"/>
      <c r="EW38" s="251"/>
      <c r="EX38" s="251"/>
      <c r="EY38" s="251"/>
      <c r="EZ38" s="251"/>
      <c r="FA38" s="251"/>
      <c r="FB38" s="251"/>
      <c r="FC38" s="251"/>
      <c r="FD38" s="251"/>
      <c r="FE38" s="251"/>
      <c r="FF38" s="255"/>
      <c r="FG38" s="255"/>
      <c r="FH38" s="255"/>
      <c r="FI38" s="255"/>
      <c r="FJ38" s="255"/>
      <c r="FK38" s="255"/>
      <c r="FL38" s="255"/>
      <c r="FM38" s="255"/>
      <c r="FN38" s="255"/>
      <c r="FO38" s="255"/>
      <c r="FP38" s="255"/>
      <c r="FQ38" s="255"/>
      <c r="FR38" s="255"/>
      <c r="FS38" s="255"/>
      <c r="FT38" s="255"/>
      <c r="FU38" s="255"/>
      <c r="FV38" s="255"/>
      <c r="FW38" s="255"/>
      <c r="FX38" s="255"/>
      <c r="FY38" s="255"/>
      <c r="FZ38" s="255"/>
      <c r="GA38" s="255"/>
      <c r="GB38" s="255"/>
      <c r="GC38" s="255"/>
      <c r="GD38" s="255"/>
      <c r="GE38" s="255"/>
      <c r="GF38" s="255"/>
      <c r="GG38" s="255"/>
      <c r="GH38" s="255"/>
      <c r="GI38" s="255"/>
      <c r="GJ38" s="255"/>
      <c r="GK38" s="255"/>
      <c r="GL38" s="255"/>
      <c r="GM38" s="255"/>
      <c r="GN38" s="255"/>
      <c r="GO38" s="255"/>
      <c r="GP38" s="255"/>
      <c r="GQ38" s="255"/>
      <c r="GR38" s="255"/>
      <c r="GS38" s="255"/>
      <c r="GT38" s="255"/>
      <c r="GU38" s="255"/>
      <c r="GV38" s="255"/>
      <c r="GW38" s="255"/>
      <c r="GX38" s="255"/>
      <c r="GY38" s="255"/>
      <c r="GZ38" s="255"/>
      <c r="HA38" s="255"/>
      <c r="HB38" s="255"/>
      <c r="HC38" s="255"/>
      <c r="HD38" s="255"/>
      <c r="HE38" s="255"/>
      <c r="HF38" s="255"/>
      <c r="HG38" s="255"/>
      <c r="HH38" s="255"/>
      <c r="HI38" s="255"/>
      <c r="HJ38" s="255"/>
      <c r="HK38" s="255"/>
      <c r="HL38" s="255"/>
      <c r="HM38" s="255"/>
      <c r="HN38" s="255"/>
      <c r="HO38" s="255"/>
      <c r="HP38" s="255"/>
      <c r="HQ38" s="255"/>
      <c r="HR38" s="255"/>
      <c r="HS38" s="255"/>
      <c r="HT38" s="255"/>
      <c r="HU38" s="255"/>
      <c r="HV38" s="255"/>
      <c r="HW38" s="255"/>
      <c r="HX38" s="255"/>
      <c r="HY38" s="255"/>
      <c r="HZ38" s="255"/>
      <c r="IA38" s="255"/>
      <c r="IB38" s="255"/>
      <c r="IC38" s="255"/>
      <c r="ID38" s="255"/>
      <c r="IE38" s="255"/>
      <c r="IF38" s="255"/>
      <c r="IG38" s="255"/>
      <c r="IH38" s="255"/>
      <c r="II38" s="255"/>
      <c r="IJ38" s="255"/>
      <c r="IK38" s="255"/>
      <c r="IL38" s="255"/>
      <c r="IM38" s="255"/>
      <c r="IN38" s="255"/>
      <c r="IO38" s="255"/>
      <c r="IP38" s="255"/>
      <c r="IQ38" s="255"/>
      <c r="IR38" s="255"/>
      <c r="IS38" s="255"/>
      <c r="IT38" s="255"/>
      <c r="IU38" s="255"/>
    </row>
    <row r="39" ht="15" customHeight="1"/>
    <row r="40" spans="1:255" ht="15" customHeight="1">
      <c r="A40" s="112"/>
      <c r="B40" s="112"/>
      <c r="C40" s="112"/>
      <c r="D40" s="112"/>
      <c r="E40" s="25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112"/>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c r="DE40" s="112"/>
      <c r="DF40" s="112"/>
      <c r="DG40" s="112"/>
      <c r="DH40" s="112"/>
      <c r="DI40" s="112"/>
      <c r="DJ40" s="112"/>
      <c r="DK40" s="112"/>
      <c r="DL40" s="112"/>
      <c r="DM40" s="112"/>
      <c r="DN40" s="112"/>
      <c r="DO40" s="112"/>
      <c r="DP40" s="112"/>
      <c r="DQ40" s="112"/>
      <c r="DR40" s="112"/>
      <c r="DS40" s="112"/>
      <c r="DT40" s="112"/>
      <c r="DU40" s="112"/>
      <c r="DV40" s="112"/>
      <c r="DW40" s="112"/>
      <c r="DX40" s="112"/>
      <c r="DY40" s="112"/>
      <c r="DZ40" s="112"/>
      <c r="EA40" s="112"/>
      <c r="EB40" s="112"/>
      <c r="EC40" s="112"/>
      <c r="ED40" s="112"/>
      <c r="EE40" s="112"/>
      <c r="EF40" s="112"/>
      <c r="EG40" s="112"/>
      <c r="EH40" s="112"/>
      <c r="EI40" s="112"/>
      <c r="EJ40" s="112"/>
      <c r="EK40" s="112"/>
      <c r="EL40" s="112"/>
      <c r="EM40" s="112"/>
      <c r="EN40" s="112"/>
      <c r="EO40" s="112"/>
      <c r="EP40" s="112"/>
      <c r="EQ40" s="112"/>
      <c r="ER40" s="112"/>
      <c r="ES40" s="112"/>
      <c r="ET40" s="112"/>
      <c r="EU40" s="112"/>
      <c r="EV40" s="112"/>
      <c r="EW40" s="112"/>
      <c r="EX40" s="112"/>
      <c r="EY40" s="112"/>
      <c r="EZ40" s="112"/>
      <c r="FA40" s="112"/>
      <c r="FB40" s="112"/>
      <c r="FC40" s="112"/>
      <c r="FD40" s="112"/>
      <c r="FE40" s="112"/>
      <c r="FF40" s="254"/>
      <c r="FG40" s="254"/>
      <c r="FH40" s="254"/>
      <c r="FI40" s="254"/>
      <c r="FJ40" s="254"/>
      <c r="FK40" s="254"/>
      <c r="FL40" s="254"/>
      <c r="FM40" s="254"/>
      <c r="FN40" s="254"/>
      <c r="FO40" s="254"/>
      <c r="FP40" s="254"/>
      <c r="FQ40" s="254"/>
      <c r="FR40" s="254"/>
      <c r="FS40" s="254"/>
      <c r="FT40" s="254"/>
      <c r="FU40" s="254"/>
      <c r="FV40" s="254"/>
      <c r="FW40" s="254"/>
      <c r="FX40" s="254"/>
      <c r="FY40" s="254"/>
      <c r="FZ40" s="254"/>
      <c r="GA40" s="254"/>
      <c r="GB40" s="254"/>
      <c r="GC40" s="254"/>
      <c r="GD40" s="254"/>
      <c r="GE40" s="254"/>
      <c r="GF40" s="254"/>
      <c r="GG40" s="254"/>
      <c r="GH40" s="254"/>
      <c r="GI40" s="254"/>
      <c r="GJ40" s="254"/>
      <c r="GK40" s="254"/>
      <c r="GL40" s="254"/>
      <c r="GM40" s="254"/>
      <c r="GN40" s="254"/>
      <c r="GO40" s="254"/>
      <c r="GP40" s="254"/>
      <c r="GQ40" s="254"/>
      <c r="GR40" s="254"/>
      <c r="GS40" s="254"/>
      <c r="GT40" s="254"/>
      <c r="GU40" s="254"/>
      <c r="GV40" s="254"/>
      <c r="GW40" s="254"/>
      <c r="GX40" s="254"/>
      <c r="GY40" s="254"/>
      <c r="GZ40" s="254"/>
      <c r="HA40" s="254"/>
      <c r="HB40" s="254"/>
      <c r="HC40" s="254"/>
      <c r="HD40" s="254"/>
      <c r="HE40" s="254"/>
      <c r="HF40" s="254"/>
      <c r="HG40" s="254"/>
      <c r="HH40" s="254"/>
      <c r="HI40" s="254"/>
      <c r="HJ40" s="254"/>
      <c r="HK40" s="254"/>
      <c r="HL40" s="254"/>
      <c r="HM40" s="254"/>
      <c r="HN40" s="254"/>
      <c r="HO40" s="254"/>
      <c r="HP40" s="254"/>
      <c r="HQ40" s="254"/>
      <c r="HR40" s="254"/>
      <c r="HS40" s="254"/>
      <c r="HT40" s="254"/>
      <c r="HU40" s="254"/>
      <c r="HV40" s="254"/>
      <c r="HW40" s="254"/>
      <c r="HX40" s="254"/>
      <c r="HY40" s="254"/>
      <c r="HZ40" s="254"/>
      <c r="IA40" s="254"/>
      <c r="IB40" s="254"/>
      <c r="IC40" s="254"/>
      <c r="ID40" s="254"/>
      <c r="IE40" s="254"/>
      <c r="IF40" s="254"/>
      <c r="IG40" s="254"/>
      <c r="IH40" s="254"/>
      <c r="II40" s="254"/>
      <c r="IJ40" s="254"/>
      <c r="IK40" s="254"/>
      <c r="IL40" s="254"/>
      <c r="IM40" s="254"/>
      <c r="IN40" s="254"/>
      <c r="IO40" s="254"/>
      <c r="IP40" s="254"/>
      <c r="IQ40" s="254"/>
      <c r="IR40" s="254"/>
      <c r="IS40" s="254"/>
      <c r="IT40" s="254"/>
      <c r="IU40" s="254"/>
    </row>
    <row r="41" ht="15" customHeight="1">
      <c r="C41" s="46"/>
    </row>
  </sheetData>
  <sheetProtection/>
  <printOptions horizontalCentered="1"/>
  <pageMargins left="0.59" right="0.59" top="0.16" bottom="0.21" header="0.6" footer="0.26"/>
  <pageSetup fitToHeight="999" fitToWidth="1" orientation="landscape" paperSize="9" scale="85"/>
</worksheet>
</file>

<file path=xl/worksheets/sheet6.xml><?xml version="1.0" encoding="utf-8"?>
<worksheet xmlns="http://schemas.openxmlformats.org/spreadsheetml/2006/main" xmlns:r="http://schemas.openxmlformats.org/officeDocument/2006/relationships">
  <sheetPr>
    <pageSetUpPr fitToPage="1"/>
  </sheetPr>
  <dimension ref="A1:W80"/>
  <sheetViews>
    <sheetView showGridLines="0" showZeros="0" workbookViewId="0" topLeftCell="A1">
      <selection activeCell="A1" sqref="A1:IV65536"/>
    </sheetView>
  </sheetViews>
  <sheetFormatPr defaultColWidth="9.16015625" defaultRowHeight="11.25"/>
  <cols>
    <col min="1" max="3" width="5.16015625" style="0" customWidth="1"/>
    <col min="4" max="4" width="13" style="0" customWidth="1"/>
    <col min="5" max="5" width="25.16015625" style="0" customWidth="1"/>
    <col min="6" max="6" width="11.66015625" style="0" customWidth="1"/>
    <col min="7" max="7" width="9" style="0" customWidth="1"/>
    <col min="8" max="20" width="7.83203125" style="0" customWidth="1"/>
    <col min="21" max="23" width="6" style="0" customWidth="1"/>
  </cols>
  <sheetData>
    <row r="1" spans="1:23" ht="19.5" customHeight="1">
      <c r="A1" s="155"/>
      <c r="B1" s="155"/>
      <c r="C1" s="187"/>
      <c r="D1" s="187"/>
      <c r="E1" s="188"/>
      <c r="F1" s="189"/>
      <c r="G1" s="189"/>
      <c r="H1" s="189"/>
      <c r="I1" s="189"/>
      <c r="J1" s="189"/>
      <c r="K1" s="189"/>
      <c r="L1" s="189"/>
      <c r="M1" s="189"/>
      <c r="N1" s="189"/>
      <c r="O1" s="155"/>
      <c r="P1" s="155"/>
      <c r="Q1" s="155"/>
      <c r="R1" s="155"/>
      <c r="S1" s="155"/>
      <c r="T1" s="187" t="s">
        <v>246</v>
      </c>
      <c r="U1" s="188"/>
      <c r="V1" s="188"/>
      <c r="W1" s="202"/>
    </row>
    <row r="2" spans="1:23" ht="19.5" customHeight="1">
      <c r="A2" s="190" t="s">
        <v>247</v>
      </c>
      <c r="B2" s="191"/>
      <c r="C2" s="191"/>
      <c r="D2" s="191"/>
      <c r="E2" s="191"/>
      <c r="F2" s="191"/>
      <c r="G2" s="191"/>
      <c r="H2" s="191"/>
      <c r="I2" s="191"/>
      <c r="J2" s="191"/>
      <c r="K2" s="191"/>
      <c r="L2" s="191"/>
      <c r="M2" s="191"/>
      <c r="N2" s="191"/>
      <c r="O2" s="191"/>
      <c r="P2" s="191"/>
      <c r="Q2" s="191"/>
      <c r="R2" s="191"/>
      <c r="S2" s="191"/>
      <c r="T2" s="191"/>
      <c r="U2" s="203"/>
      <c r="V2" s="204"/>
      <c r="W2" s="205"/>
    </row>
    <row r="3" spans="1:23" ht="18.75" customHeight="1">
      <c r="A3" s="160"/>
      <c r="B3" s="160"/>
      <c r="C3" s="192"/>
      <c r="D3" s="192"/>
      <c r="E3" s="188"/>
      <c r="F3" s="189"/>
      <c r="G3" s="189"/>
      <c r="H3" s="189"/>
      <c r="I3" s="189"/>
      <c r="J3" s="189"/>
      <c r="K3" s="189"/>
      <c r="L3" s="189"/>
      <c r="M3" s="189"/>
      <c r="N3" s="189"/>
      <c r="O3" s="160"/>
      <c r="P3" s="160"/>
      <c r="Q3" s="160"/>
      <c r="R3" s="160"/>
      <c r="S3" s="160"/>
      <c r="T3" s="187" t="s">
        <v>9</v>
      </c>
      <c r="U3" s="188"/>
      <c r="V3" s="206"/>
      <c r="W3" s="202"/>
    </row>
    <row r="4" spans="1:23" ht="17.25" customHeight="1">
      <c r="A4" s="134" t="s">
        <v>75</v>
      </c>
      <c r="B4" s="134"/>
      <c r="C4" s="134"/>
      <c r="D4" s="120" t="s">
        <v>76</v>
      </c>
      <c r="E4" s="74" t="s">
        <v>248</v>
      </c>
      <c r="F4" s="120" t="s">
        <v>88</v>
      </c>
      <c r="G4" s="165" t="s">
        <v>188</v>
      </c>
      <c r="H4" s="165"/>
      <c r="I4" s="165"/>
      <c r="J4" s="165"/>
      <c r="K4" s="169" t="s">
        <v>189</v>
      </c>
      <c r="L4" s="169"/>
      <c r="M4" s="169"/>
      <c r="N4" s="169"/>
      <c r="O4" s="169"/>
      <c r="P4" s="169"/>
      <c r="Q4" s="169"/>
      <c r="R4" s="169"/>
      <c r="S4" s="169"/>
      <c r="T4" s="169"/>
      <c r="U4" s="204"/>
      <c r="V4" s="204"/>
      <c r="W4" s="205"/>
    </row>
    <row r="5" spans="1:23" ht="40.5" customHeight="1">
      <c r="A5" s="194" t="s">
        <v>79</v>
      </c>
      <c r="B5" s="194" t="s">
        <v>80</v>
      </c>
      <c r="C5" s="194" t="s">
        <v>81</v>
      </c>
      <c r="D5" s="120"/>
      <c r="E5" s="71"/>
      <c r="F5" s="120"/>
      <c r="G5" s="212" t="s">
        <v>91</v>
      </c>
      <c r="H5" s="212" t="s">
        <v>190</v>
      </c>
      <c r="I5" s="212" t="s">
        <v>191</v>
      </c>
      <c r="J5" s="212" t="s">
        <v>192</v>
      </c>
      <c r="K5" s="212" t="s">
        <v>91</v>
      </c>
      <c r="L5" s="212" t="s">
        <v>190</v>
      </c>
      <c r="M5" s="212" t="s">
        <v>191</v>
      </c>
      <c r="N5" s="212" t="s">
        <v>192</v>
      </c>
      <c r="O5" s="214" t="s">
        <v>249</v>
      </c>
      <c r="P5" s="214" t="s">
        <v>250</v>
      </c>
      <c r="Q5" s="214" t="s">
        <v>251</v>
      </c>
      <c r="R5" s="214" t="s">
        <v>252</v>
      </c>
      <c r="S5" s="27" t="s">
        <v>253</v>
      </c>
      <c r="T5" s="27" t="s">
        <v>199</v>
      </c>
      <c r="U5" s="207"/>
      <c r="V5" s="207"/>
      <c r="W5" s="208"/>
    </row>
    <row r="6" spans="1:23" ht="19.5" customHeight="1">
      <c r="A6" s="125" t="s">
        <v>97</v>
      </c>
      <c r="B6" s="125" t="s">
        <v>97</v>
      </c>
      <c r="C6" s="125" t="s">
        <v>97</v>
      </c>
      <c r="D6" s="122" t="s">
        <v>97</v>
      </c>
      <c r="E6" s="195" t="s">
        <v>97</v>
      </c>
      <c r="F6" s="166">
        <v>1</v>
      </c>
      <c r="G6" s="125">
        <f aca="true" t="shared" si="0" ref="G6:T6">F6+1</f>
        <v>2</v>
      </c>
      <c r="H6" s="125">
        <f t="shared" si="0"/>
        <v>3</v>
      </c>
      <c r="I6" s="125">
        <f t="shared" si="0"/>
        <v>4</v>
      </c>
      <c r="J6" s="125">
        <f t="shared" si="0"/>
        <v>5</v>
      </c>
      <c r="K6" s="125">
        <f t="shared" si="0"/>
        <v>6</v>
      </c>
      <c r="L6" s="125">
        <f t="shared" si="0"/>
        <v>7</v>
      </c>
      <c r="M6" s="125">
        <f t="shared" si="0"/>
        <v>8</v>
      </c>
      <c r="N6" s="125">
        <f t="shared" si="0"/>
        <v>9</v>
      </c>
      <c r="O6" s="125">
        <f t="shared" si="0"/>
        <v>10</v>
      </c>
      <c r="P6" s="125">
        <f t="shared" si="0"/>
        <v>11</v>
      </c>
      <c r="Q6" s="125">
        <f t="shared" si="0"/>
        <v>12</v>
      </c>
      <c r="R6" s="125">
        <f t="shared" si="0"/>
        <v>13</v>
      </c>
      <c r="S6" s="125">
        <f t="shared" si="0"/>
        <v>14</v>
      </c>
      <c r="T6" s="125">
        <f t="shared" si="0"/>
        <v>15</v>
      </c>
      <c r="U6" s="209"/>
      <c r="V6" s="210"/>
      <c r="W6" s="210"/>
    </row>
    <row r="7" spans="1:23" ht="19.5" customHeight="1">
      <c r="A7" s="198"/>
      <c r="B7" s="198"/>
      <c r="C7" s="198"/>
      <c r="D7" s="198"/>
      <c r="E7" s="213" t="s">
        <v>88</v>
      </c>
      <c r="F7" s="136">
        <v>349671478.78</v>
      </c>
      <c r="G7" s="136">
        <v>261732142.65</v>
      </c>
      <c r="H7" s="136">
        <v>224879815.86</v>
      </c>
      <c r="I7" s="136">
        <v>29433051.03</v>
      </c>
      <c r="J7" s="136">
        <v>7419275.76</v>
      </c>
      <c r="K7" s="136">
        <v>87939336.13</v>
      </c>
      <c r="L7" s="136">
        <v>1392400</v>
      </c>
      <c r="M7" s="136">
        <v>63507117.04</v>
      </c>
      <c r="N7" s="136">
        <v>1382391.8</v>
      </c>
      <c r="O7" s="136">
        <v>0</v>
      </c>
      <c r="P7" s="136">
        <v>0</v>
      </c>
      <c r="Q7" s="136">
        <v>0</v>
      </c>
      <c r="R7" s="136">
        <v>8800000</v>
      </c>
      <c r="S7" s="136">
        <v>12857427.29</v>
      </c>
      <c r="T7" s="136">
        <v>0</v>
      </c>
      <c r="U7" s="211"/>
      <c r="V7" s="211"/>
      <c r="W7" s="211"/>
    </row>
    <row r="8" spans="1:23" ht="19.5" customHeight="1">
      <c r="A8" s="198"/>
      <c r="B8" s="198"/>
      <c r="C8" s="198"/>
      <c r="D8" s="198" t="s">
        <v>98</v>
      </c>
      <c r="E8" s="213" t="s">
        <v>99</v>
      </c>
      <c r="F8" s="136">
        <v>80817738.37</v>
      </c>
      <c r="G8" s="136">
        <v>654215.53</v>
      </c>
      <c r="H8" s="136">
        <v>528430.02</v>
      </c>
      <c r="I8" s="136">
        <v>125785.51</v>
      </c>
      <c r="J8" s="136">
        <v>0</v>
      </c>
      <c r="K8" s="136">
        <v>80163522.84</v>
      </c>
      <c r="L8" s="136">
        <v>1392400</v>
      </c>
      <c r="M8" s="136">
        <v>57045611.04</v>
      </c>
      <c r="N8" s="136">
        <v>1325491.8</v>
      </c>
      <c r="O8" s="136">
        <v>0</v>
      </c>
      <c r="P8" s="136">
        <v>0</v>
      </c>
      <c r="Q8" s="136">
        <v>0</v>
      </c>
      <c r="R8" s="136">
        <v>8800000</v>
      </c>
      <c r="S8" s="136">
        <v>11600020</v>
      </c>
      <c r="T8" s="136">
        <v>0</v>
      </c>
      <c r="W8" s="202"/>
    </row>
    <row r="9" spans="1:20" ht="19.5" customHeight="1">
      <c r="A9" s="198"/>
      <c r="B9" s="198"/>
      <c r="C9" s="198"/>
      <c r="D9" s="198" t="s">
        <v>100</v>
      </c>
      <c r="E9" s="213" t="s">
        <v>101</v>
      </c>
      <c r="F9" s="136">
        <v>80817738.37</v>
      </c>
      <c r="G9" s="136">
        <v>654215.53</v>
      </c>
      <c r="H9" s="136">
        <v>528430.02</v>
      </c>
      <c r="I9" s="136">
        <v>125785.51</v>
      </c>
      <c r="J9" s="136">
        <v>0</v>
      </c>
      <c r="K9" s="136">
        <v>80163522.84</v>
      </c>
      <c r="L9" s="136">
        <v>1392400</v>
      </c>
      <c r="M9" s="136">
        <v>57045611.04</v>
      </c>
      <c r="N9" s="136">
        <v>1325491.8</v>
      </c>
      <c r="O9" s="136">
        <v>0</v>
      </c>
      <c r="P9" s="136">
        <v>0</v>
      </c>
      <c r="Q9" s="136">
        <v>0</v>
      </c>
      <c r="R9" s="136">
        <v>8800000</v>
      </c>
      <c r="S9" s="136">
        <v>11600020</v>
      </c>
      <c r="T9" s="136">
        <v>0</v>
      </c>
    </row>
    <row r="10" spans="1:20" ht="19.5" customHeight="1">
      <c r="A10" s="198" t="s">
        <v>102</v>
      </c>
      <c r="B10" s="198" t="s">
        <v>103</v>
      </c>
      <c r="C10" s="198" t="s">
        <v>103</v>
      </c>
      <c r="D10" s="198" t="s">
        <v>104</v>
      </c>
      <c r="E10" s="213" t="s">
        <v>105</v>
      </c>
      <c r="F10" s="136">
        <v>568121.63</v>
      </c>
      <c r="G10" s="136">
        <v>568121.63</v>
      </c>
      <c r="H10" s="136">
        <v>442336.12</v>
      </c>
      <c r="I10" s="136">
        <v>125785.51</v>
      </c>
      <c r="J10" s="136">
        <v>0</v>
      </c>
      <c r="K10" s="136">
        <v>0</v>
      </c>
      <c r="L10" s="136">
        <v>0</v>
      </c>
      <c r="M10" s="136">
        <v>0</v>
      </c>
      <c r="N10" s="136">
        <v>0</v>
      </c>
      <c r="O10" s="136">
        <v>0</v>
      </c>
      <c r="P10" s="136">
        <v>0</v>
      </c>
      <c r="Q10" s="136">
        <v>0</v>
      </c>
      <c r="R10" s="136">
        <v>0</v>
      </c>
      <c r="S10" s="136">
        <v>0</v>
      </c>
      <c r="T10" s="136">
        <v>0</v>
      </c>
    </row>
    <row r="11" spans="1:20" ht="19.5" customHeight="1">
      <c r="A11" s="198" t="s">
        <v>102</v>
      </c>
      <c r="B11" s="198" t="s">
        <v>103</v>
      </c>
      <c r="C11" s="198" t="s">
        <v>106</v>
      </c>
      <c r="D11" s="198" t="s">
        <v>104</v>
      </c>
      <c r="E11" s="213" t="s">
        <v>107</v>
      </c>
      <c r="F11" s="136">
        <v>1225400</v>
      </c>
      <c r="G11" s="136">
        <v>0</v>
      </c>
      <c r="H11" s="136">
        <v>0</v>
      </c>
      <c r="I11" s="136">
        <v>0</v>
      </c>
      <c r="J11" s="136">
        <v>0</v>
      </c>
      <c r="K11" s="136">
        <v>1225400</v>
      </c>
      <c r="L11" s="136">
        <v>32400</v>
      </c>
      <c r="M11" s="136">
        <v>1193000</v>
      </c>
      <c r="N11" s="136">
        <v>0</v>
      </c>
      <c r="O11" s="136">
        <v>0</v>
      </c>
      <c r="P11" s="136">
        <v>0</v>
      </c>
      <c r="Q11" s="136">
        <v>0</v>
      </c>
      <c r="R11" s="136">
        <v>0</v>
      </c>
      <c r="S11" s="136">
        <v>0</v>
      </c>
      <c r="T11" s="136">
        <v>0</v>
      </c>
    </row>
    <row r="12" spans="1:20" ht="19.5" customHeight="1">
      <c r="A12" s="198" t="s">
        <v>102</v>
      </c>
      <c r="B12" s="198" t="s">
        <v>106</v>
      </c>
      <c r="C12" s="198" t="s">
        <v>103</v>
      </c>
      <c r="D12" s="198" t="s">
        <v>104</v>
      </c>
      <c r="E12" s="213" t="s">
        <v>108</v>
      </c>
      <c r="F12" s="136">
        <v>501000</v>
      </c>
      <c r="G12" s="136">
        <v>0</v>
      </c>
      <c r="H12" s="136">
        <v>0</v>
      </c>
      <c r="I12" s="136">
        <v>0</v>
      </c>
      <c r="J12" s="136">
        <v>0</v>
      </c>
      <c r="K12" s="136">
        <v>501000</v>
      </c>
      <c r="L12" s="136">
        <v>0</v>
      </c>
      <c r="M12" s="136">
        <v>0</v>
      </c>
      <c r="N12" s="136">
        <v>1000</v>
      </c>
      <c r="O12" s="136">
        <v>0</v>
      </c>
      <c r="P12" s="136">
        <v>0</v>
      </c>
      <c r="Q12" s="136">
        <v>0</v>
      </c>
      <c r="R12" s="136">
        <v>0</v>
      </c>
      <c r="S12" s="136">
        <v>500000</v>
      </c>
      <c r="T12" s="136">
        <v>0</v>
      </c>
    </row>
    <row r="13" spans="1:20" ht="19.5" customHeight="1">
      <c r="A13" s="198" t="s">
        <v>102</v>
      </c>
      <c r="B13" s="198" t="s">
        <v>106</v>
      </c>
      <c r="C13" s="198" t="s">
        <v>110</v>
      </c>
      <c r="D13" s="198" t="s">
        <v>104</v>
      </c>
      <c r="E13" s="213" t="s">
        <v>111</v>
      </c>
      <c r="F13" s="136">
        <v>780000</v>
      </c>
      <c r="G13" s="136">
        <v>0</v>
      </c>
      <c r="H13" s="136">
        <v>0</v>
      </c>
      <c r="I13" s="136">
        <v>0</v>
      </c>
      <c r="J13" s="136">
        <v>0</v>
      </c>
      <c r="K13" s="136">
        <v>780000</v>
      </c>
      <c r="L13" s="136">
        <v>0</v>
      </c>
      <c r="M13" s="136">
        <v>780000</v>
      </c>
      <c r="N13" s="136">
        <v>0</v>
      </c>
      <c r="O13" s="136">
        <v>0</v>
      </c>
      <c r="P13" s="136">
        <v>0</v>
      </c>
      <c r="Q13" s="136">
        <v>0</v>
      </c>
      <c r="R13" s="136">
        <v>0</v>
      </c>
      <c r="S13" s="136">
        <v>0</v>
      </c>
      <c r="T13" s="136">
        <v>0</v>
      </c>
    </row>
    <row r="14" spans="1:22" ht="19.5" customHeight="1">
      <c r="A14" s="198" t="s">
        <v>102</v>
      </c>
      <c r="B14" s="198" t="s">
        <v>106</v>
      </c>
      <c r="C14" s="198" t="s">
        <v>112</v>
      </c>
      <c r="D14" s="198" t="s">
        <v>104</v>
      </c>
      <c r="E14" s="213" t="s">
        <v>113</v>
      </c>
      <c r="F14" s="136">
        <v>54709622.84</v>
      </c>
      <c r="G14" s="136">
        <v>0</v>
      </c>
      <c r="H14" s="136">
        <v>0</v>
      </c>
      <c r="I14" s="136">
        <v>0</v>
      </c>
      <c r="J14" s="136">
        <v>0</v>
      </c>
      <c r="K14" s="136">
        <v>54709622.84</v>
      </c>
      <c r="L14" s="136">
        <v>1360000</v>
      </c>
      <c r="M14" s="136">
        <v>51993131.04</v>
      </c>
      <c r="N14" s="136">
        <v>1324491.8</v>
      </c>
      <c r="O14" s="136">
        <v>0</v>
      </c>
      <c r="P14" s="136">
        <v>0</v>
      </c>
      <c r="Q14" s="136">
        <v>0</v>
      </c>
      <c r="R14" s="136">
        <v>0</v>
      </c>
      <c r="S14" s="136">
        <v>32000</v>
      </c>
      <c r="T14" s="136">
        <v>0</v>
      </c>
      <c r="U14" s="46"/>
      <c r="V14" s="46"/>
    </row>
    <row r="15" spans="1:22" ht="19.5" customHeight="1">
      <c r="A15" s="198" t="s">
        <v>102</v>
      </c>
      <c r="B15" s="198" t="s">
        <v>114</v>
      </c>
      <c r="C15" s="198" t="s">
        <v>103</v>
      </c>
      <c r="D15" s="198" t="s">
        <v>104</v>
      </c>
      <c r="E15" s="213" t="s">
        <v>115</v>
      </c>
      <c r="F15" s="136">
        <v>227500</v>
      </c>
      <c r="G15" s="136">
        <v>0</v>
      </c>
      <c r="H15" s="136">
        <v>0</v>
      </c>
      <c r="I15" s="136">
        <v>0</v>
      </c>
      <c r="J15" s="136">
        <v>0</v>
      </c>
      <c r="K15" s="136">
        <v>227500</v>
      </c>
      <c r="L15" s="136">
        <v>0</v>
      </c>
      <c r="M15" s="136">
        <v>0</v>
      </c>
      <c r="N15" s="136">
        <v>0</v>
      </c>
      <c r="O15" s="136">
        <v>0</v>
      </c>
      <c r="P15" s="136">
        <v>0</v>
      </c>
      <c r="Q15" s="136">
        <v>0</v>
      </c>
      <c r="R15" s="136">
        <v>0</v>
      </c>
      <c r="S15" s="136">
        <v>227500</v>
      </c>
      <c r="T15" s="136">
        <v>0</v>
      </c>
      <c r="U15" s="46"/>
      <c r="V15" s="46"/>
    </row>
    <row r="16" spans="1:22" ht="19.5" customHeight="1">
      <c r="A16" s="198" t="s">
        <v>102</v>
      </c>
      <c r="B16" s="198" t="s">
        <v>114</v>
      </c>
      <c r="C16" s="198" t="s">
        <v>106</v>
      </c>
      <c r="D16" s="198" t="s">
        <v>104</v>
      </c>
      <c r="E16" s="213" t="s">
        <v>116</v>
      </c>
      <c r="F16" s="136">
        <v>500000</v>
      </c>
      <c r="G16" s="136">
        <v>0</v>
      </c>
      <c r="H16" s="136">
        <v>0</v>
      </c>
      <c r="I16" s="136">
        <v>0</v>
      </c>
      <c r="J16" s="136">
        <v>0</v>
      </c>
      <c r="K16" s="136">
        <v>500000</v>
      </c>
      <c r="L16" s="136">
        <v>0</v>
      </c>
      <c r="M16" s="136">
        <v>50000</v>
      </c>
      <c r="N16" s="136">
        <v>0</v>
      </c>
      <c r="O16" s="136">
        <v>0</v>
      </c>
      <c r="P16" s="136">
        <v>0</v>
      </c>
      <c r="Q16" s="136">
        <v>0</v>
      </c>
      <c r="R16" s="136">
        <v>0</v>
      </c>
      <c r="S16" s="136">
        <v>450000</v>
      </c>
      <c r="T16" s="136">
        <v>0</v>
      </c>
      <c r="U16" s="46"/>
      <c r="V16" s="46"/>
    </row>
    <row r="17" spans="1:22" ht="19.5" customHeight="1">
      <c r="A17" s="198" t="s">
        <v>102</v>
      </c>
      <c r="B17" s="198" t="s">
        <v>114</v>
      </c>
      <c r="C17" s="198" t="s">
        <v>110</v>
      </c>
      <c r="D17" s="198" t="s">
        <v>104</v>
      </c>
      <c r="E17" s="213" t="s">
        <v>117</v>
      </c>
      <c r="F17" s="136">
        <v>7500000</v>
      </c>
      <c r="G17" s="136">
        <v>0</v>
      </c>
      <c r="H17" s="136">
        <v>0</v>
      </c>
      <c r="I17" s="136">
        <v>0</v>
      </c>
      <c r="J17" s="136">
        <v>0</v>
      </c>
      <c r="K17" s="136">
        <v>7500000</v>
      </c>
      <c r="L17" s="136">
        <v>0</v>
      </c>
      <c r="M17" s="136">
        <v>719480</v>
      </c>
      <c r="N17" s="136">
        <v>0</v>
      </c>
      <c r="O17" s="136">
        <v>0</v>
      </c>
      <c r="P17" s="136">
        <v>0</v>
      </c>
      <c r="Q17" s="136">
        <v>0</v>
      </c>
      <c r="R17" s="136">
        <v>3400000</v>
      </c>
      <c r="S17" s="136">
        <v>3380520</v>
      </c>
      <c r="T17" s="136">
        <v>0</v>
      </c>
      <c r="U17" s="46"/>
      <c r="V17" s="46"/>
    </row>
    <row r="18" spans="1:22" ht="19.5" customHeight="1">
      <c r="A18" s="198" t="s">
        <v>102</v>
      </c>
      <c r="B18" s="198" t="s">
        <v>114</v>
      </c>
      <c r="C18" s="198" t="s">
        <v>118</v>
      </c>
      <c r="D18" s="198" t="s">
        <v>104</v>
      </c>
      <c r="E18" s="213" t="s">
        <v>119</v>
      </c>
      <c r="F18" s="136">
        <v>7620000</v>
      </c>
      <c r="G18" s="136">
        <v>0</v>
      </c>
      <c r="H18" s="136">
        <v>0</v>
      </c>
      <c r="I18" s="136">
        <v>0</v>
      </c>
      <c r="J18" s="136">
        <v>0</v>
      </c>
      <c r="K18" s="136">
        <v>7620000</v>
      </c>
      <c r="L18" s="136">
        <v>0</v>
      </c>
      <c r="M18" s="136">
        <v>1310000</v>
      </c>
      <c r="N18" s="136">
        <v>0</v>
      </c>
      <c r="O18" s="136">
        <v>0</v>
      </c>
      <c r="P18" s="136">
        <v>0</v>
      </c>
      <c r="Q18" s="136">
        <v>0</v>
      </c>
      <c r="R18" s="136">
        <v>0</v>
      </c>
      <c r="S18" s="136">
        <v>6310000</v>
      </c>
      <c r="T18" s="136">
        <v>0</v>
      </c>
      <c r="U18" s="46"/>
      <c r="V18" s="46"/>
    </row>
    <row r="19" spans="1:22" ht="19.5" customHeight="1">
      <c r="A19" s="198" t="s">
        <v>102</v>
      </c>
      <c r="B19" s="198" t="s">
        <v>114</v>
      </c>
      <c r="C19" s="198" t="s">
        <v>112</v>
      </c>
      <c r="D19" s="198" t="s">
        <v>104</v>
      </c>
      <c r="E19" s="213" t="s">
        <v>120</v>
      </c>
      <c r="F19" s="136">
        <v>7100000</v>
      </c>
      <c r="G19" s="136">
        <v>0</v>
      </c>
      <c r="H19" s="136">
        <v>0</v>
      </c>
      <c r="I19" s="136">
        <v>0</v>
      </c>
      <c r="J19" s="136">
        <v>0</v>
      </c>
      <c r="K19" s="136">
        <v>7100000</v>
      </c>
      <c r="L19" s="136">
        <v>0</v>
      </c>
      <c r="M19" s="136">
        <v>1000000</v>
      </c>
      <c r="N19" s="136">
        <v>0</v>
      </c>
      <c r="O19" s="136">
        <v>0</v>
      </c>
      <c r="P19" s="136">
        <v>0</v>
      </c>
      <c r="Q19" s="136">
        <v>0</v>
      </c>
      <c r="R19" s="136">
        <v>5400000</v>
      </c>
      <c r="S19" s="136">
        <v>700000</v>
      </c>
      <c r="T19" s="136">
        <v>0</v>
      </c>
      <c r="U19" s="46"/>
      <c r="V19" s="46"/>
    </row>
    <row r="20" spans="1:22" ht="19.5" customHeight="1">
      <c r="A20" s="198" t="s">
        <v>121</v>
      </c>
      <c r="B20" s="198" t="s">
        <v>122</v>
      </c>
      <c r="C20" s="198" t="s">
        <v>103</v>
      </c>
      <c r="D20" s="198" t="s">
        <v>104</v>
      </c>
      <c r="E20" s="213" t="s">
        <v>123</v>
      </c>
      <c r="F20" s="136">
        <v>43697.59</v>
      </c>
      <c r="G20" s="136">
        <v>43697.59</v>
      </c>
      <c r="H20" s="136">
        <v>43697.59</v>
      </c>
      <c r="I20" s="136">
        <v>0</v>
      </c>
      <c r="J20" s="136">
        <v>0</v>
      </c>
      <c r="K20" s="136">
        <v>0</v>
      </c>
      <c r="L20" s="136">
        <v>0</v>
      </c>
      <c r="M20" s="136">
        <v>0</v>
      </c>
      <c r="N20" s="136">
        <v>0</v>
      </c>
      <c r="O20" s="136">
        <v>0</v>
      </c>
      <c r="P20" s="136">
        <v>0</v>
      </c>
      <c r="Q20" s="136">
        <v>0</v>
      </c>
      <c r="R20" s="136">
        <v>0</v>
      </c>
      <c r="S20" s="136">
        <v>0</v>
      </c>
      <c r="T20" s="136">
        <v>0</v>
      </c>
      <c r="U20" s="46"/>
      <c r="V20" s="46"/>
    </row>
    <row r="21" spans="1:22" ht="19.5" customHeight="1">
      <c r="A21" s="198" t="s">
        <v>124</v>
      </c>
      <c r="B21" s="198" t="s">
        <v>106</v>
      </c>
      <c r="C21" s="198" t="s">
        <v>103</v>
      </c>
      <c r="D21" s="198" t="s">
        <v>104</v>
      </c>
      <c r="E21" s="213" t="s">
        <v>125</v>
      </c>
      <c r="F21" s="136">
        <v>42396.31</v>
      </c>
      <c r="G21" s="136">
        <v>42396.31</v>
      </c>
      <c r="H21" s="136">
        <v>42396.31</v>
      </c>
      <c r="I21" s="136">
        <v>0</v>
      </c>
      <c r="J21" s="136">
        <v>0</v>
      </c>
      <c r="K21" s="136">
        <v>0</v>
      </c>
      <c r="L21" s="136">
        <v>0</v>
      </c>
      <c r="M21" s="136">
        <v>0</v>
      </c>
      <c r="N21" s="136">
        <v>0</v>
      </c>
      <c r="O21" s="136">
        <v>0</v>
      </c>
      <c r="P21" s="136">
        <v>0</v>
      </c>
      <c r="Q21" s="136">
        <v>0</v>
      </c>
      <c r="R21" s="136">
        <v>0</v>
      </c>
      <c r="S21" s="136">
        <v>0</v>
      </c>
      <c r="T21" s="136">
        <v>0</v>
      </c>
      <c r="U21" s="46"/>
      <c r="V21" s="46"/>
    </row>
    <row r="22" spans="1:22" ht="19.5" customHeight="1">
      <c r="A22" s="198"/>
      <c r="B22" s="198"/>
      <c r="C22" s="198"/>
      <c r="D22" s="198" t="s">
        <v>126</v>
      </c>
      <c r="E22" s="213" t="s">
        <v>127</v>
      </c>
      <c r="F22" s="136">
        <v>1742288.89</v>
      </c>
      <c r="G22" s="136">
        <v>1492738.89</v>
      </c>
      <c r="H22" s="136">
        <v>1339165.85</v>
      </c>
      <c r="I22" s="136">
        <v>153573.04</v>
      </c>
      <c r="J22" s="136">
        <v>0</v>
      </c>
      <c r="K22" s="136">
        <v>249550</v>
      </c>
      <c r="L22" s="136">
        <v>0</v>
      </c>
      <c r="M22" s="136">
        <v>192650</v>
      </c>
      <c r="N22" s="136">
        <v>56900</v>
      </c>
      <c r="O22" s="136">
        <v>0</v>
      </c>
      <c r="P22" s="136">
        <v>0</v>
      </c>
      <c r="Q22" s="136">
        <v>0</v>
      </c>
      <c r="R22" s="136">
        <v>0</v>
      </c>
      <c r="S22" s="136">
        <v>0</v>
      </c>
      <c r="T22" s="136">
        <v>0</v>
      </c>
      <c r="U22" s="46"/>
      <c r="V22" s="46"/>
    </row>
    <row r="23" spans="1:22" ht="19.5" customHeight="1">
      <c r="A23" s="198"/>
      <c r="B23" s="198"/>
      <c r="C23" s="198"/>
      <c r="D23" s="198" t="s">
        <v>128</v>
      </c>
      <c r="E23" s="213" t="s">
        <v>129</v>
      </c>
      <c r="F23" s="136">
        <v>1742288.89</v>
      </c>
      <c r="G23" s="136">
        <v>1492738.89</v>
      </c>
      <c r="H23" s="136">
        <v>1339165.85</v>
      </c>
      <c r="I23" s="136">
        <v>153573.04</v>
      </c>
      <c r="J23" s="136">
        <v>0</v>
      </c>
      <c r="K23" s="136">
        <v>249550</v>
      </c>
      <c r="L23" s="136">
        <v>0</v>
      </c>
      <c r="M23" s="136">
        <v>192650</v>
      </c>
      <c r="N23" s="136">
        <v>56900</v>
      </c>
      <c r="O23" s="136">
        <v>0</v>
      </c>
      <c r="P23" s="136">
        <v>0</v>
      </c>
      <c r="Q23" s="136">
        <v>0</v>
      </c>
      <c r="R23" s="136">
        <v>0</v>
      </c>
      <c r="S23" s="136">
        <v>0</v>
      </c>
      <c r="T23" s="136">
        <v>0</v>
      </c>
      <c r="U23" s="46"/>
      <c r="V23" s="46"/>
    </row>
    <row r="24" spans="1:20" ht="19.5" customHeight="1">
      <c r="A24" s="198" t="s">
        <v>102</v>
      </c>
      <c r="B24" s="198" t="s">
        <v>103</v>
      </c>
      <c r="C24" s="198" t="s">
        <v>110</v>
      </c>
      <c r="D24" s="198" t="s">
        <v>104</v>
      </c>
      <c r="E24" s="213" t="s">
        <v>130</v>
      </c>
      <c r="F24" s="136">
        <v>1322298.04</v>
      </c>
      <c r="G24" s="136">
        <v>1322298.04</v>
      </c>
      <c r="H24" s="136">
        <v>1168725</v>
      </c>
      <c r="I24" s="136">
        <v>153573.04</v>
      </c>
      <c r="J24" s="136">
        <v>0</v>
      </c>
      <c r="K24" s="136">
        <v>0</v>
      </c>
      <c r="L24" s="136">
        <v>0</v>
      </c>
      <c r="M24" s="136">
        <v>0</v>
      </c>
      <c r="N24" s="136">
        <v>0</v>
      </c>
      <c r="O24" s="136">
        <v>0</v>
      </c>
      <c r="P24" s="136">
        <v>0</v>
      </c>
      <c r="Q24" s="136">
        <v>0</v>
      </c>
      <c r="R24" s="136">
        <v>0</v>
      </c>
      <c r="S24" s="136">
        <v>0</v>
      </c>
      <c r="T24" s="136">
        <v>0</v>
      </c>
    </row>
    <row r="25" spans="1:20" ht="19.5" customHeight="1">
      <c r="A25" s="198" t="s">
        <v>102</v>
      </c>
      <c r="B25" s="198" t="s">
        <v>103</v>
      </c>
      <c r="C25" s="198" t="s">
        <v>112</v>
      </c>
      <c r="D25" s="198" t="s">
        <v>104</v>
      </c>
      <c r="E25" s="213" t="s">
        <v>131</v>
      </c>
      <c r="F25" s="136">
        <v>114550</v>
      </c>
      <c r="G25" s="136">
        <v>0</v>
      </c>
      <c r="H25" s="136">
        <v>0</v>
      </c>
      <c r="I25" s="136">
        <v>0</v>
      </c>
      <c r="J25" s="136">
        <v>0</v>
      </c>
      <c r="K25" s="136">
        <v>114550</v>
      </c>
      <c r="L25" s="136">
        <v>0</v>
      </c>
      <c r="M25" s="136">
        <v>57650</v>
      </c>
      <c r="N25" s="136">
        <v>56900</v>
      </c>
      <c r="O25" s="136">
        <v>0</v>
      </c>
      <c r="P25" s="136">
        <v>0</v>
      </c>
      <c r="Q25" s="136">
        <v>0</v>
      </c>
      <c r="R25" s="136">
        <v>0</v>
      </c>
      <c r="S25" s="136">
        <v>0</v>
      </c>
      <c r="T25" s="136">
        <v>0</v>
      </c>
    </row>
    <row r="26" spans="1:20" ht="19.5" customHeight="1">
      <c r="A26" s="198" t="s">
        <v>102</v>
      </c>
      <c r="B26" s="198" t="s">
        <v>106</v>
      </c>
      <c r="C26" s="198" t="s">
        <v>103</v>
      </c>
      <c r="D26" s="198" t="s">
        <v>104</v>
      </c>
      <c r="E26" s="213" t="s">
        <v>108</v>
      </c>
      <c r="F26" s="136">
        <v>20000</v>
      </c>
      <c r="G26" s="136">
        <v>0</v>
      </c>
      <c r="H26" s="136">
        <v>0</v>
      </c>
      <c r="I26" s="136">
        <v>0</v>
      </c>
      <c r="J26" s="136">
        <v>0</v>
      </c>
      <c r="K26" s="136">
        <v>20000</v>
      </c>
      <c r="L26" s="136">
        <v>0</v>
      </c>
      <c r="M26" s="136">
        <v>20000</v>
      </c>
      <c r="N26" s="136">
        <v>0</v>
      </c>
      <c r="O26" s="136">
        <v>0</v>
      </c>
      <c r="P26" s="136">
        <v>0</v>
      </c>
      <c r="Q26" s="136">
        <v>0</v>
      </c>
      <c r="R26" s="136">
        <v>0</v>
      </c>
      <c r="S26" s="136">
        <v>0</v>
      </c>
      <c r="T26" s="136">
        <v>0</v>
      </c>
    </row>
    <row r="27" spans="1:20" ht="19.5" customHeight="1">
      <c r="A27" s="198" t="s">
        <v>102</v>
      </c>
      <c r="B27" s="198" t="s">
        <v>106</v>
      </c>
      <c r="C27" s="198" t="s">
        <v>106</v>
      </c>
      <c r="D27" s="198" t="s">
        <v>104</v>
      </c>
      <c r="E27" s="213" t="s">
        <v>109</v>
      </c>
      <c r="F27" s="136">
        <v>20000</v>
      </c>
      <c r="G27" s="136">
        <v>0</v>
      </c>
      <c r="H27" s="136">
        <v>0</v>
      </c>
      <c r="I27" s="136">
        <v>0</v>
      </c>
      <c r="J27" s="136">
        <v>0</v>
      </c>
      <c r="K27" s="136">
        <v>20000</v>
      </c>
      <c r="L27" s="136">
        <v>0</v>
      </c>
      <c r="M27" s="136">
        <v>20000</v>
      </c>
      <c r="N27" s="136">
        <v>0</v>
      </c>
      <c r="O27" s="136">
        <v>0</v>
      </c>
      <c r="P27" s="136">
        <v>0</v>
      </c>
      <c r="Q27" s="136">
        <v>0</v>
      </c>
      <c r="R27" s="136">
        <v>0</v>
      </c>
      <c r="S27" s="136">
        <v>0</v>
      </c>
      <c r="T27" s="136">
        <v>0</v>
      </c>
    </row>
    <row r="28" spans="1:20" ht="19.5" customHeight="1">
      <c r="A28" s="198" t="s">
        <v>102</v>
      </c>
      <c r="B28" s="198" t="s">
        <v>106</v>
      </c>
      <c r="C28" s="198" t="s">
        <v>110</v>
      </c>
      <c r="D28" s="198" t="s">
        <v>104</v>
      </c>
      <c r="E28" s="213" t="s">
        <v>111</v>
      </c>
      <c r="F28" s="136">
        <v>95000</v>
      </c>
      <c r="G28" s="136">
        <v>0</v>
      </c>
      <c r="H28" s="136">
        <v>0</v>
      </c>
      <c r="I28" s="136">
        <v>0</v>
      </c>
      <c r="J28" s="136">
        <v>0</v>
      </c>
      <c r="K28" s="136">
        <v>95000</v>
      </c>
      <c r="L28" s="136">
        <v>0</v>
      </c>
      <c r="M28" s="136">
        <v>95000</v>
      </c>
      <c r="N28" s="136">
        <v>0</v>
      </c>
      <c r="O28" s="136">
        <v>0</v>
      </c>
      <c r="P28" s="136">
        <v>0</v>
      </c>
      <c r="Q28" s="136">
        <v>0</v>
      </c>
      <c r="R28" s="136">
        <v>0</v>
      </c>
      <c r="S28" s="136">
        <v>0</v>
      </c>
      <c r="T28" s="136">
        <v>0</v>
      </c>
    </row>
    <row r="29" spans="1:20" ht="19.5" customHeight="1">
      <c r="A29" s="198" t="s">
        <v>121</v>
      </c>
      <c r="B29" s="198" t="s">
        <v>122</v>
      </c>
      <c r="C29" s="198" t="s">
        <v>106</v>
      </c>
      <c r="D29" s="198" t="s">
        <v>104</v>
      </c>
      <c r="E29" s="213" t="s">
        <v>132</v>
      </c>
      <c r="F29" s="136">
        <v>62157.05</v>
      </c>
      <c r="G29" s="136">
        <v>62157.05</v>
      </c>
      <c r="H29" s="136">
        <v>62157.05</v>
      </c>
      <c r="I29" s="136">
        <v>0</v>
      </c>
      <c r="J29" s="136">
        <v>0</v>
      </c>
      <c r="K29" s="136">
        <v>0</v>
      </c>
      <c r="L29" s="136">
        <v>0</v>
      </c>
      <c r="M29" s="136">
        <v>0</v>
      </c>
      <c r="N29" s="136">
        <v>0</v>
      </c>
      <c r="O29" s="136">
        <v>0</v>
      </c>
      <c r="P29" s="136">
        <v>0</v>
      </c>
      <c r="Q29" s="136">
        <v>0</v>
      </c>
      <c r="R29" s="136">
        <v>0</v>
      </c>
      <c r="S29" s="136">
        <v>0</v>
      </c>
      <c r="T29" s="136">
        <v>0</v>
      </c>
    </row>
    <row r="30" spans="1:20" ht="19.5" customHeight="1">
      <c r="A30" s="198" t="s">
        <v>124</v>
      </c>
      <c r="B30" s="198" t="s">
        <v>106</v>
      </c>
      <c r="C30" s="198" t="s">
        <v>103</v>
      </c>
      <c r="D30" s="198" t="s">
        <v>104</v>
      </c>
      <c r="E30" s="213" t="s">
        <v>125</v>
      </c>
      <c r="F30" s="136">
        <v>108283.8</v>
      </c>
      <c r="G30" s="136">
        <v>108283.8</v>
      </c>
      <c r="H30" s="136">
        <v>108283.8</v>
      </c>
      <c r="I30" s="136">
        <v>0</v>
      </c>
      <c r="J30" s="136">
        <v>0</v>
      </c>
      <c r="K30" s="136">
        <v>0</v>
      </c>
      <c r="L30" s="136">
        <v>0</v>
      </c>
      <c r="M30" s="136">
        <v>0</v>
      </c>
      <c r="N30" s="136">
        <v>0</v>
      </c>
      <c r="O30" s="136">
        <v>0</v>
      </c>
      <c r="P30" s="136">
        <v>0</v>
      </c>
      <c r="Q30" s="136">
        <v>0</v>
      </c>
      <c r="R30" s="136">
        <v>0</v>
      </c>
      <c r="S30" s="136">
        <v>0</v>
      </c>
      <c r="T30" s="136">
        <v>0</v>
      </c>
    </row>
    <row r="31" spans="1:20" ht="19.5" customHeight="1">
      <c r="A31" s="198"/>
      <c r="B31" s="198"/>
      <c r="C31" s="198"/>
      <c r="D31" s="198" t="s">
        <v>133</v>
      </c>
      <c r="E31" s="213" t="s">
        <v>134</v>
      </c>
      <c r="F31" s="136">
        <v>27950162.04</v>
      </c>
      <c r="G31" s="136">
        <v>20701498.75</v>
      </c>
      <c r="H31" s="136">
        <v>18410206.61</v>
      </c>
      <c r="I31" s="136">
        <v>851110.78</v>
      </c>
      <c r="J31" s="136">
        <v>1440181.36</v>
      </c>
      <c r="K31" s="136">
        <v>7248663.29</v>
      </c>
      <c r="L31" s="136">
        <v>0</v>
      </c>
      <c r="M31" s="136">
        <v>5991256</v>
      </c>
      <c r="N31" s="136">
        <v>0</v>
      </c>
      <c r="O31" s="136">
        <v>0</v>
      </c>
      <c r="P31" s="136">
        <v>0</v>
      </c>
      <c r="Q31" s="136">
        <v>0</v>
      </c>
      <c r="R31" s="136">
        <v>0</v>
      </c>
      <c r="S31" s="136">
        <v>1257407.29</v>
      </c>
      <c r="T31" s="136">
        <v>0</v>
      </c>
    </row>
    <row r="32" spans="1:20" ht="19.5" customHeight="1">
      <c r="A32" s="198"/>
      <c r="B32" s="198"/>
      <c r="C32" s="198"/>
      <c r="D32" s="198" t="s">
        <v>135</v>
      </c>
      <c r="E32" s="213" t="s">
        <v>136</v>
      </c>
      <c r="F32" s="136">
        <v>8872171.36</v>
      </c>
      <c r="G32" s="136">
        <v>7122258.07</v>
      </c>
      <c r="H32" s="136">
        <v>6518021.14</v>
      </c>
      <c r="I32" s="136">
        <v>276633.33</v>
      </c>
      <c r="J32" s="136">
        <v>327603.6</v>
      </c>
      <c r="K32" s="136">
        <v>1749913.29</v>
      </c>
      <c r="L32" s="136">
        <v>0</v>
      </c>
      <c r="M32" s="136">
        <v>1181440</v>
      </c>
      <c r="N32" s="136">
        <v>0</v>
      </c>
      <c r="O32" s="136">
        <v>0</v>
      </c>
      <c r="P32" s="136">
        <v>0</v>
      </c>
      <c r="Q32" s="136">
        <v>0</v>
      </c>
      <c r="R32" s="136">
        <v>0</v>
      </c>
      <c r="S32" s="136">
        <v>568473.29</v>
      </c>
      <c r="T32" s="136">
        <v>0</v>
      </c>
    </row>
    <row r="33" spans="1:20" ht="19.5" customHeight="1">
      <c r="A33" s="198" t="s">
        <v>102</v>
      </c>
      <c r="B33" s="198" t="s">
        <v>106</v>
      </c>
      <c r="C33" s="198" t="s">
        <v>103</v>
      </c>
      <c r="D33" s="198" t="s">
        <v>104</v>
      </c>
      <c r="E33" s="213" t="s">
        <v>108</v>
      </c>
      <c r="F33" s="136">
        <v>8872171.36</v>
      </c>
      <c r="G33" s="136">
        <v>7122258.07</v>
      </c>
      <c r="H33" s="136">
        <v>6518021.14</v>
      </c>
      <c r="I33" s="136">
        <v>276633.33</v>
      </c>
      <c r="J33" s="136">
        <v>327603.6</v>
      </c>
      <c r="K33" s="136">
        <v>1749913.29</v>
      </c>
      <c r="L33" s="136">
        <v>0</v>
      </c>
      <c r="M33" s="136">
        <v>1181440</v>
      </c>
      <c r="N33" s="136">
        <v>0</v>
      </c>
      <c r="O33" s="136">
        <v>0</v>
      </c>
      <c r="P33" s="136">
        <v>0</v>
      </c>
      <c r="Q33" s="136">
        <v>0</v>
      </c>
      <c r="R33" s="136">
        <v>0</v>
      </c>
      <c r="S33" s="136">
        <v>568473.29</v>
      </c>
      <c r="T33" s="136">
        <v>0</v>
      </c>
    </row>
    <row r="34" spans="1:20" ht="19.5" customHeight="1">
      <c r="A34" s="198"/>
      <c r="B34" s="198"/>
      <c r="C34" s="198"/>
      <c r="D34" s="198" t="s">
        <v>137</v>
      </c>
      <c r="E34" s="213" t="s">
        <v>138</v>
      </c>
      <c r="F34" s="136">
        <v>3811728.93</v>
      </c>
      <c r="G34" s="136">
        <v>3086728.93</v>
      </c>
      <c r="H34" s="136">
        <v>2667104.17</v>
      </c>
      <c r="I34" s="136">
        <v>137388.36</v>
      </c>
      <c r="J34" s="136">
        <v>282236.4</v>
      </c>
      <c r="K34" s="136">
        <v>725000</v>
      </c>
      <c r="L34" s="136">
        <v>0</v>
      </c>
      <c r="M34" s="136">
        <v>634020</v>
      </c>
      <c r="N34" s="136">
        <v>0</v>
      </c>
      <c r="O34" s="136">
        <v>0</v>
      </c>
      <c r="P34" s="136">
        <v>0</v>
      </c>
      <c r="Q34" s="136">
        <v>0</v>
      </c>
      <c r="R34" s="136">
        <v>0</v>
      </c>
      <c r="S34" s="136">
        <v>90980</v>
      </c>
      <c r="T34" s="136">
        <v>0</v>
      </c>
    </row>
    <row r="35" spans="1:20" ht="19.5" customHeight="1">
      <c r="A35" s="198" t="s">
        <v>102</v>
      </c>
      <c r="B35" s="198" t="s">
        <v>106</v>
      </c>
      <c r="C35" s="198" t="s">
        <v>103</v>
      </c>
      <c r="D35" s="198" t="s">
        <v>104</v>
      </c>
      <c r="E35" s="213" t="s">
        <v>108</v>
      </c>
      <c r="F35" s="136">
        <v>3811728.93</v>
      </c>
      <c r="G35" s="136">
        <v>3086728.93</v>
      </c>
      <c r="H35" s="136">
        <v>2667104.17</v>
      </c>
      <c r="I35" s="136">
        <v>137388.36</v>
      </c>
      <c r="J35" s="136">
        <v>282236.4</v>
      </c>
      <c r="K35" s="136">
        <v>725000</v>
      </c>
      <c r="L35" s="136">
        <v>0</v>
      </c>
      <c r="M35" s="136">
        <v>634020</v>
      </c>
      <c r="N35" s="136">
        <v>0</v>
      </c>
      <c r="O35" s="136">
        <v>0</v>
      </c>
      <c r="P35" s="136">
        <v>0</v>
      </c>
      <c r="Q35" s="136">
        <v>0</v>
      </c>
      <c r="R35" s="136">
        <v>0</v>
      </c>
      <c r="S35" s="136">
        <v>90980</v>
      </c>
      <c r="T35" s="136">
        <v>0</v>
      </c>
    </row>
    <row r="36" spans="1:20" ht="19.5" customHeight="1">
      <c r="A36" s="198"/>
      <c r="B36" s="198"/>
      <c r="C36" s="198"/>
      <c r="D36" s="198" t="s">
        <v>139</v>
      </c>
      <c r="E36" s="213" t="s">
        <v>140</v>
      </c>
      <c r="F36" s="136">
        <v>14060169.76</v>
      </c>
      <c r="G36" s="136">
        <v>9886419.76</v>
      </c>
      <c r="H36" s="136">
        <v>8816969.66</v>
      </c>
      <c r="I36" s="136">
        <v>402223.3</v>
      </c>
      <c r="J36" s="136">
        <v>667226.8</v>
      </c>
      <c r="K36" s="136">
        <v>4173750</v>
      </c>
      <c r="L36" s="136">
        <v>0</v>
      </c>
      <c r="M36" s="136">
        <v>3577796</v>
      </c>
      <c r="N36" s="136">
        <v>0</v>
      </c>
      <c r="O36" s="136">
        <v>0</v>
      </c>
      <c r="P36" s="136">
        <v>0</v>
      </c>
      <c r="Q36" s="136">
        <v>0</v>
      </c>
      <c r="R36" s="136">
        <v>0</v>
      </c>
      <c r="S36" s="136">
        <v>595954</v>
      </c>
      <c r="T36" s="136">
        <v>0</v>
      </c>
    </row>
    <row r="37" spans="1:20" ht="19.5" customHeight="1">
      <c r="A37" s="198" t="s">
        <v>102</v>
      </c>
      <c r="B37" s="198" t="s">
        <v>106</v>
      </c>
      <c r="C37" s="198" t="s">
        <v>103</v>
      </c>
      <c r="D37" s="198" t="s">
        <v>104</v>
      </c>
      <c r="E37" s="213" t="s">
        <v>108</v>
      </c>
      <c r="F37" s="136">
        <v>14060169.76</v>
      </c>
      <c r="G37" s="136">
        <v>9886419.76</v>
      </c>
      <c r="H37" s="136">
        <v>8816969.66</v>
      </c>
      <c r="I37" s="136">
        <v>402223.3</v>
      </c>
      <c r="J37" s="136">
        <v>667226.8</v>
      </c>
      <c r="K37" s="136">
        <v>4173750</v>
      </c>
      <c r="L37" s="136">
        <v>0</v>
      </c>
      <c r="M37" s="136">
        <v>3577796</v>
      </c>
      <c r="N37" s="136">
        <v>0</v>
      </c>
      <c r="O37" s="136">
        <v>0</v>
      </c>
      <c r="P37" s="136">
        <v>0</v>
      </c>
      <c r="Q37" s="136">
        <v>0</v>
      </c>
      <c r="R37" s="136">
        <v>0</v>
      </c>
      <c r="S37" s="136">
        <v>595954</v>
      </c>
      <c r="T37" s="136">
        <v>0</v>
      </c>
    </row>
    <row r="38" spans="1:20" ht="19.5" customHeight="1">
      <c r="A38" s="198"/>
      <c r="B38" s="198"/>
      <c r="C38" s="198"/>
      <c r="D38" s="198" t="s">
        <v>141</v>
      </c>
      <c r="E38" s="213" t="s">
        <v>142</v>
      </c>
      <c r="F38" s="136">
        <v>1206091.99</v>
      </c>
      <c r="G38" s="136">
        <v>606091.99</v>
      </c>
      <c r="H38" s="136">
        <v>408111.64</v>
      </c>
      <c r="I38" s="136">
        <v>34865.79</v>
      </c>
      <c r="J38" s="136">
        <v>163114.56</v>
      </c>
      <c r="K38" s="136">
        <v>600000</v>
      </c>
      <c r="L38" s="136">
        <v>0</v>
      </c>
      <c r="M38" s="136">
        <v>598000</v>
      </c>
      <c r="N38" s="136">
        <v>0</v>
      </c>
      <c r="O38" s="136">
        <v>0</v>
      </c>
      <c r="P38" s="136">
        <v>0</v>
      </c>
      <c r="Q38" s="136">
        <v>0</v>
      </c>
      <c r="R38" s="136">
        <v>0</v>
      </c>
      <c r="S38" s="136">
        <v>2000</v>
      </c>
      <c r="T38" s="136">
        <v>0</v>
      </c>
    </row>
    <row r="39" spans="1:20" ht="19.5" customHeight="1">
      <c r="A39" s="198" t="s">
        <v>102</v>
      </c>
      <c r="B39" s="198" t="s">
        <v>106</v>
      </c>
      <c r="C39" s="198" t="s">
        <v>103</v>
      </c>
      <c r="D39" s="198" t="s">
        <v>104</v>
      </c>
      <c r="E39" s="213" t="s">
        <v>108</v>
      </c>
      <c r="F39" s="136">
        <v>1206091.99</v>
      </c>
      <c r="G39" s="136">
        <v>606091.99</v>
      </c>
      <c r="H39" s="136">
        <v>408111.64</v>
      </c>
      <c r="I39" s="136">
        <v>34865.79</v>
      </c>
      <c r="J39" s="136">
        <v>163114.56</v>
      </c>
      <c r="K39" s="136">
        <v>600000</v>
      </c>
      <c r="L39" s="136">
        <v>0</v>
      </c>
      <c r="M39" s="136">
        <v>598000</v>
      </c>
      <c r="N39" s="136">
        <v>0</v>
      </c>
      <c r="O39" s="136">
        <v>0</v>
      </c>
      <c r="P39" s="136">
        <v>0</v>
      </c>
      <c r="Q39" s="136">
        <v>0</v>
      </c>
      <c r="R39" s="136">
        <v>0</v>
      </c>
      <c r="S39" s="136">
        <v>2000</v>
      </c>
      <c r="T39" s="136">
        <v>0</v>
      </c>
    </row>
    <row r="40" spans="1:20" ht="19.5" customHeight="1">
      <c r="A40" s="198"/>
      <c r="B40" s="198"/>
      <c r="C40" s="198"/>
      <c r="D40" s="198" t="s">
        <v>143</v>
      </c>
      <c r="E40" s="213" t="s">
        <v>144</v>
      </c>
      <c r="F40" s="136">
        <v>128330320.89</v>
      </c>
      <c r="G40" s="136">
        <v>128202720.89</v>
      </c>
      <c r="H40" s="136">
        <v>108630482.58</v>
      </c>
      <c r="I40" s="136">
        <v>15900609.11</v>
      </c>
      <c r="J40" s="136">
        <v>3671629.2</v>
      </c>
      <c r="K40" s="136">
        <v>127600</v>
      </c>
      <c r="L40" s="136">
        <v>0</v>
      </c>
      <c r="M40" s="136">
        <v>127600</v>
      </c>
      <c r="N40" s="136">
        <v>0</v>
      </c>
      <c r="O40" s="136">
        <v>0</v>
      </c>
      <c r="P40" s="136">
        <v>0</v>
      </c>
      <c r="Q40" s="136">
        <v>0</v>
      </c>
      <c r="R40" s="136">
        <v>0</v>
      </c>
      <c r="S40" s="136">
        <v>0</v>
      </c>
      <c r="T40" s="136">
        <v>0</v>
      </c>
    </row>
    <row r="41" spans="1:20" ht="19.5" customHeight="1">
      <c r="A41" s="198"/>
      <c r="B41" s="198"/>
      <c r="C41" s="198"/>
      <c r="D41" s="198" t="s">
        <v>145</v>
      </c>
      <c r="E41" s="213" t="s">
        <v>146</v>
      </c>
      <c r="F41" s="136">
        <v>37415961.41</v>
      </c>
      <c r="G41" s="136">
        <v>37415961.41</v>
      </c>
      <c r="H41" s="136">
        <v>32391465.47</v>
      </c>
      <c r="I41" s="136">
        <v>4315358.34</v>
      </c>
      <c r="J41" s="136">
        <v>709137.6</v>
      </c>
      <c r="K41" s="136">
        <v>0</v>
      </c>
      <c r="L41" s="136">
        <v>0</v>
      </c>
      <c r="M41" s="136">
        <v>0</v>
      </c>
      <c r="N41" s="136">
        <v>0</v>
      </c>
      <c r="O41" s="136">
        <v>0</v>
      </c>
      <c r="P41" s="136">
        <v>0</v>
      </c>
      <c r="Q41" s="136">
        <v>0</v>
      </c>
      <c r="R41" s="136">
        <v>0</v>
      </c>
      <c r="S41" s="136">
        <v>0</v>
      </c>
      <c r="T41" s="136">
        <v>0</v>
      </c>
    </row>
    <row r="42" spans="1:20" ht="19.5" customHeight="1">
      <c r="A42" s="198" t="s">
        <v>102</v>
      </c>
      <c r="B42" s="198" t="s">
        <v>106</v>
      </c>
      <c r="C42" s="198" t="s">
        <v>106</v>
      </c>
      <c r="D42" s="198" t="s">
        <v>104</v>
      </c>
      <c r="E42" s="213" t="s">
        <v>109</v>
      </c>
      <c r="F42" s="136">
        <v>37415961.41</v>
      </c>
      <c r="G42" s="136">
        <v>37415961.41</v>
      </c>
      <c r="H42" s="136">
        <v>32391465.47</v>
      </c>
      <c r="I42" s="136">
        <v>4315358.34</v>
      </c>
      <c r="J42" s="136">
        <v>709137.6</v>
      </c>
      <c r="K42" s="136">
        <v>0</v>
      </c>
      <c r="L42" s="136">
        <v>0</v>
      </c>
      <c r="M42" s="136">
        <v>0</v>
      </c>
      <c r="N42" s="136">
        <v>0</v>
      </c>
      <c r="O42" s="136">
        <v>0</v>
      </c>
      <c r="P42" s="136">
        <v>0</v>
      </c>
      <c r="Q42" s="136">
        <v>0</v>
      </c>
      <c r="R42" s="136">
        <v>0</v>
      </c>
      <c r="S42" s="136">
        <v>0</v>
      </c>
      <c r="T42" s="136">
        <v>0</v>
      </c>
    </row>
    <row r="43" spans="1:20" ht="19.5" customHeight="1">
      <c r="A43" s="198"/>
      <c r="B43" s="198"/>
      <c r="C43" s="198"/>
      <c r="D43" s="198" t="s">
        <v>147</v>
      </c>
      <c r="E43" s="213" t="s">
        <v>148</v>
      </c>
      <c r="F43" s="136">
        <v>19319336.4</v>
      </c>
      <c r="G43" s="136">
        <v>19309336.4</v>
      </c>
      <c r="H43" s="136">
        <v>15904365.05</v>
      </c>
      <c r="I43" s="136">
        <v>2299353.75</v>
      </c>
      <c r="J43" s="136">
        <v>1105617.6</v>
      </c>
      <c r="K43" s="136">
        <v>10000</v>
      </c>
      <c r="L43" s="136">
        <v>0</v>
      </c>
      <c r="M43" s="136">
        <v>10000</v>
      </c>
      <c r="N43" s="136">
        <v>0</v>
      </c>
      <c r="O43" s="136">
        <v>0</v>
      </c>
      <c r="P43" s="136">
        <v>0</v>
      </c>
      <c r="Q43" s="136">
        <v>0</v>
      </c>
      <c r="R43" s="136">
        <v>0</v>
      </c>
      <c r="S43" s="136">
        <v>0</v>
      </c>
      <c r="T43" s="136">
        <v>0</v>
      </c>
    </row>
    <row r="44" spans="1:20" ht="19.5" customHeight="1">
      <c r="A44" s="198" t="s">
        <v>102</v>
      </c>
      <c r="B44" s="198" t="s">
        <v>106</v>
      </c>
      <c r="C44" s="198" t="s">
        <v>106</v>
      </c>
      <c r="D44" s="198" t="s">
        <v>104</v>
      </c>
      <c r="E44" s="213" t="s">
        <v>109</v>
      </c>
      <c r="F44" s="136">
        <v>19319336.4</v>
      </c>
      <c r="G44" s="136">
        <v>19309336.4</v>
      </c>
      <c r="H44" s="136">
        <v>15904365.05</v>
      </c>
      <c r="I44" s="136">
        <v>2299353.75</v>
      </c>
      <c r="J44" s="136">
        <v>1105617.6</v>
      </c>
      <c r="K44" s="136">
        <v>10000</v>
      </c>
      <c r="L44" s="136">
        <v>0</v>
      </c>
      <c r="M44" s="136">
        <v>10000</v>
      </c>
      <c r="N44" s="136">
        <v>0</v>
      </c>
      <c r="O44" s="136">
        <v>0</v>
      </c>
      <c r="P44" s="136">
        <v>0</v>
      </c>
      <c r="Q44" s="136">
        <v>0</v>
      </c>
      <c r="R44" s="136">
        <v>0</v>
      </c>
      <c r="S44" s="136">
        <v>0</v>
      </c>
      <c r="T44" s="136">
        <v>0</v>
      </c>
    </row>
    <row r="45" spans="1:20" ht="19.5" customHeight="1">
      <c r="A45" s="198"/>
      <c r="B45" s="198"/>
      <c r="C45" s="198"/>
      <c r="D45" s="198" t="s">
        <v>149</v>
      </c>
      <c r="E45" s="213" t="s">
        <v>150</v>
      </c>
      <c r="F45" s="136">
        <v>16395081.22</v>
      </c>
      <c r="G45" s="136">
        <v>16395081.22</v>
      </c>
      <c r="H45" s="136">
        <v>14259900.59</v>
      </c>
      <c r="I45" s="136">
        <v>1608654.23</v>
      </c>
      <c r="J45" s="136">
        <v>526526.4</v>
      </c>
      <c r="K45" s="136">
        <v>0</v>
      </c>
      <c r="L45" s="136">
        <v>0</v>
      </c>
      <c r="M45" s="136">
        <v>0</v>
      </c>
      <c r="N45" s="136">
        <v>0</v>
      </c>
      <c r="O45" s="136">
        <v>0</v>
      </c>
      <c r="P45" s="136">
        <v>0</v>
      </c>
      <c r="Q45" s="136">
        <v>0</v>
      </c>
      <c r="R45" s="136">
        <v>0</v>
      </c>
      <c r="S45" s="136">
        <v>0</v>
      </c>
      <c r="T45" s="136">
        <v>0</v>
      </c>
    </row>
    <row r="46" spans="1:20" ht="19.5" customHeight="1">
      <c r="A46" s="198" t="s">
        <v>102</v>
      </c>
      <c r="B46" s="198" t="s">
        <v>106</v>
      </c>
      <c r="C46" s="198" t="s">
        <v>106</v>
      </c>
      <c r="D46" s="198" t="s">
        <v>104</v>
      </c>
      <c r="E46" s="213" t="s">
        <v>109</v>
      </c>
      <c r="F46" s="136">
        <v>16395081.22</v>
      </c>
      <c r="G46" s="136">
        <v>16395081.22</v>
      </c>
      <c r="H46" s="136">
        <v>14259900.59</v>
      </c>
      <c r="I46" s="136">
        <v>1608654.23</v>
      </c>
      <c r="J46" s="136">
        <v>526526.4</v>
      </c>
      <c r="K46" s="136">
        <v>0</v>
      </c>
      <c r="L46" s="136">
        <v>0</v>
      </c>
      <c r="M46" s="136">
        <v>0</v>
      </c>
      <c r="N46" s="136">
        <v>0</v>
      </c>
      <c r="O46" s="136">
        <v>0</v>
      </c>
      <c r="P46" s="136">
        <v>0</v>
      </c>
      <c r="Q46" s="136">
        <v>0</v>
      </c>
      <c r="R46" s="136">
        <v>0</v>
      </c>
      <c r="S46" s="136">
        <v>0</v>
      </c>
      <c r="T46" s="136">
        <v>0</v>
      </c>
    </row>
    <row r="47" spans="1:20" ht="19.5" customHeight="1">
      <c r="A47" s="198"/>
      <c r="B47" s="198"/>
      <c r="C47" s="198"/>
      <c r="D47" s="198" t="s">
        <v>151</v>
      </c>
      <c r="E47" s="213" t="s">
        <v>152</v>
      </c>
      <c r="F47" s="136">
        <v>7296835.46</v>
      </c>
      <c r="G47" s="136">
        <v>7296835.46</v>
      </c>
      <c r="H47" s="136">
        <v>6289376.88</v>
      </c>
      <c r="I47" s="136">
        <v>627298.58</v>
      </c>
      <c r="J47" s="136">
        <v>380160</v>
      </c>
      <c r="K47" s="136">
        <v>0</v>
      </c>
      <c r="L47" s="136">
        <v>0</v>
      </c>
      <c r="M47" s="136">
        <v>0</v>
      </c>
      <c r="N47" s="136">
        <v>0</v>
      </c>
      <c r="O47" s="136">
        <v>0</v>
      </c>
      <c r="P47" s="136">
        <v>0</v>
      </c>
      <c r="Q47" s="136">
        <v>0</v>
      </c>
      <c r="R47" s="136">
        <v>0</v>
      </c>
      <c r="S47" s="136">
        <v>0</v>
      </c>
      <c r="T47" s="136">
        <v>0</v>
      </c>
    </row>
    <row r="48" spans="1:20" ht="19.5" customHeight="1">
      <c r="A48" s="198" t="s">
        <v>102</v>
      </c>
      <c r="B48" s="198" t="s">
        <v>106</v>
      </c>
      <c r="C48" s="198" t="s">
        <v>106</v>
      </c>
      <c r="D48" s="198" t="s">
        <v>104</v>
      </c>
      <c r="E48" s="213" t="s">
        <v>109</v>
      </c>
      <c r="F48" s="136">
        <v>7296835.46</v>
      </c>
      <c r="G48" s="136">
        <v>7296835.46</v>
      </c>
      <c r="H48" s="136">
        <v>6289376.88</v>
      </c>
      <c r="I48" s="136">
        <v>627298.58</v>
      </c>
      <c r="J48" s="136">
        <v>380160</v>
      </c>
      <c r="K48" s="136">
        <v>0</v>
      </c>
      <c r="L48" s="136">
        <v>0</v>
      </c>
      <c r="M48" s="136">
        <v>0</v>
      </c>
      <c r="N48" s="136">
        <v>0</v>
      </c>
      <c r="O48" s="136">
        <v>0</v>
      </c>
      <c r="P48" s="136">
        <v>0</v>
      </c>
      <c r="Q48" s="136">
        <v>0</v>
      </c>
      <c r="R48" s="136">
        <v>0</v>
      </c>
      <c r="S48" s="136">
        <v>0</v>
      </c>
      <c r="T48" s="136">
        <v>0</v>
      </c>
    </row>
    <row r="49" spans="1:20" ht="19.5" customHeight="1">
      <c r="A49" s="198"/>
      <c r="B49" s="198"/>
      <c r="C49" s="198"/>
      <c r="D49" s="198" t="s">
        <v>153</v>
      </c>
      <c r="E49" s="213" t="s">
        <v>154</v>
      </c>
      <c r="F49" s="136">
        <v>11127114.41</v>
      </c>
      <c r="G49" s="136">
        <v>11127114.41</v>
      </c>
      <c r="H49" s="136">
        <v>9477785.08</v>
      </c>
      <c r="I49" s="136">
        <v>1323434.53</v>
      </c>
      <c r="J49" s="136">
        <v>325894.8</v>
      </c>
      <c r="K49" s="136">
        <v>0</v>
      </c>
      <c r="L49" s="136">
        <v>0</v>
      </c>
      <c r="M49" s="136">
        <v>0</v>
      </c>
      <c r="N49" s="136">
        <v>0</v>
      </c>
      <c r="O49" s="136">
        <v>0</v>
      </c>
      <c r="P49" s="136">
        <v>0</v>
      </c>
      <c r="Q49" s="136">
        <v>0</v>
      </c>
      <c r="R49" s="136">
        <v>0</v>
      </c>
      <c r="S49" s="136">
        <v>0</v>
      </c>
      <c r="T49" s="136">
        <v>0</v>
      </c>
    </row>
    <row r="50" spans="1:20" ht="19.5" customHeight="1">
      <c r="A50" s="198" t="s">
        <v>102</v>
      </c>
      <c r="B50" s="198" t="s">
        <v>106</v>
      </c>
      <c r="C50" s="198" t="s">
        <v>106</v>
      </c>
      <c r="D50" s="198" t="s">
        <v>104</v>
      </c>
      <c r="E50" s="213" t="s">
        <v>109</v>
      </c>
      <c r="F50" s="136">
        <v>11127114.41</v>
      </c>
      <c r="G50" s="136">
        <v>11127114.41</v>
      </c>
      <c r="H50" s="136">
        <v>9477785.08</v>
      </c>
      <c r="I50" s="136">
        <v>1323434.53</v>
      </c>
      <c r="J50" s="136">
        <v>325894.8</v>
      </c>
      <c r="K50" s="136">
        <v>0</v>
      </c>
      <c r="L50" s="136">
        <v>0</v>
      </c>
      <c r="M50" s="136">
        <v>0</v>
      </c>
      <c r="N50" s="136">
        <v>0</v>
      </c>
      <c r="O50" s="136">
        <v>0</v>
      </c>
      <c r="P50" s="136">
        <v>0</v>
      </c>
      <c r="Q50" s="136">
        <v>0</v>
      </c>
      <c r="R50" s="136">
        <v>0</v>
      </c>
      <c r="S50" s="136">
        <v>0</v>
      </c>
      <c r="T50" s="136">
        <v>0</v>
      </c>
    </row>
    <row r="51" spans="1:20" ht="19.5" customHeight="1">
      <c r="A51" s="198"/>
      <c r="B51" s="198"/>
      <c r="C51" s="198"/>
      <c r="D51" s="198" t="s">
        <v>155</v>
      </c>
      <c r="E51" s="213" t="s">
        <v>156</v>
      </c>
      <c r="F51" s="136">
        <v>19423895.04</v>
      </c>
      <c r="G51" s="136">
        <v>19423895.04</v>
      </c>
      <c r="H51" s="136">
        <v>15843068.07</v>
      </c>
      <c r="I51" s="136">
        <v>3058546.17</v>
      </c>
      <c r="J51" s="136">
        <v>522280.8</v>
      </c>
      <c r="K51" s="136">
        <v>0</v>
      </c>
      <c r="L51" s="136">
        <v>0</v>
      </c>
      <c r="M51" s="136">
        <v>0</v>
      </c>
      <c r="N51" s="136">
        <v>0</v>
      </c>
      <c r="O51" s="136">
        <v>0</v>
      </c>
      <c r="P51" s="136">
        <v>0</v>
      </c>
      <c r="Q51" s="136">
        <v>0</v>
      </c>
      <c r="R51" s="136">
        <v>0</v>
      </c>
      <c r="S51" s="136">
        <v>0</v>
      </c>
      <c r="T51" s="136">
        <v>0</v>
      </c>
    </row>
    <row r="52" spans="1:20" ht="19.5" customHeight="1">
      <c r="A52" s="198" t="s">
        <v>102</v>
      </c>
      <c r="B52" s="198" t="s">
        <v>106</v>
      </c>
      <c r="C52" s="198" t="s">
        <v>106</v>
      </c>
      <c r="D52" s="198" t="s">
        <v>104</v>
      </c>
      <c r="E52" s="213" t="s">
        <v>109</v>
      </c>
      <c r="F52" s="136">
        <v>19423895.04</v>
      </c>
      <c r="G52" s="136">
        <v>19423895.04</v>
      </c>
      <c r="H52" s="136">
        <v>15843068.07</v>
      </c>
      <c r="I52" s="136">
        <v>3058546.17</v>
      </c>
      <c r="J52" s="136">
        <v>522280.8</v>
      </c>
      <c r="K52" s="136">
        <v>0</v>
      </c>
      <c r="L52" s="136">
        <v>0</v>
      </c>
      <c r="M52" s="136">
        <v>0</v>
      </c>
      <c r="N52" s="136">
        <v>0</v>
      </c>
      <c r="O52" s="136">
        <v>0</v>
      </c>
      <c r="P52" s="136">
        <v>0</v>
      </c>
      <c r="Q52" s="136">
        <v>0</v>
      </c>
      <c r="R52" s="136">
        <v>0</v>
      </c>
      <c r="S52" s="136">
        <v>0</v>
      </c>
      <c r="T52" s="136">
        <v>0</v>
      </c>
    </row>
    <row r="53" spans="1:20" ht="19.5" customHeight="1">
      <c r="A53" s="198"/>
      <c r="B53" s="198"/>
      <c r="C53" s="198"/>
      <c r="D53" s="198" t="s">
        <v>157</v>
      </c>
      <c r="E53" s="213" t="s">
        <v>158</v>
      </c>
      <c r="F53" s="136">
        <v>9126031.44</v>
      </c>
      <c r="G53" s="136">
        <v>9008431.44</v>
      </c>
      <c r="H53" s="136">
        <v>7601162.54</v>
      </c>
      <c r="I53" s="136">
        <v>1318363.3</v>
      </c>
      <c r="J53" s="136">
        <v>88905.6</v>
      </c>
      <c r="K53" s="136">
        <v>117600</v>
      </c>
      <c r="L53" s="136">
        <v>0</v>
      </c>
      <c r="M53" s="136">
        <v>117600</v>
      </c>
      <c r="N53" s="136">
        <v>0</v>
      </c>
      <c r="O53" s="136">
        <v>0</v>
      </c>
      <c r="P53" s="136">
        <v>0</v>
      </c>
      <c r="Q53" s="136">
        <v>0</v>
      </c>
      <c r="R53" s="136">
        <v>0</v>
      </c>
      <c r="S53" s="136">
        <v>0</v>
      </c>
      <c r="T53" s="136">
        <v>0</v>
      </c>
    </row>
    <row r="54" spans="1:20" ht="19.5" customHeight="1">
      <c r="A54" s="198" t="s">
        <v>102</v>
      </c>
      <c r="B54" s="198" t="s">
        <v>106</v>
      </c>
      <c r="C54" s="198" t="s">
        <v>103</v>
      </c>
      <c r="D54" s="198" t="s">
        <v>104</v>
      </c>
      <c r="E54" s="213" t="s">
        <v>108</v>
      </c>
      <c r="F54" s="136">
        <v>117600</v>
      </c>
      <c r="G54" s="136">
        <v>0</v>
      </c>
      <c r="H54" s="136">
        <v>0</v>
      </c>
      <c r="I54" s="136">
        <v>0</v>
      </c>
      <c r="J54" s="136">
        <v>0</v>
      </c>
      <c r="K54" s="136">
        <v>117600</v>
      </c>
      <c r="L54" s="136">
        <v>0</v>
      </c>
      <c r="M54" s="136">
        <v>117600</v>
      </c>
      <c r="N54" s="136">
        <v>0</v>
      </c>
      <c r="O54" s="136">
        <v>0</v>
      </c>
      <c r="P54" s="136">
        <v>0</v>
      </c>
      <c r="Q54" s="136">
        <v>0</v>
      </c>
      <c r="R54" s="136">
        <v>0</v>
      </c>
      <c r="S54" s="136">
        <v>0</v>
      </c>
      <c r="T54" s="136">
        <v>0</v>
      </c>
    </row>
    <row r="55" spans="1:20" ht="19.5" customHeight="1">
      <c r="A55" s="198" t="s">
        <v>102</v>
      </c>
      <c r="B55" s="198" t="s">
        <v>106</v>
      </c>
      <c r="C55" s="198" t="s">
        <v>106</v>
      </c>
      <c r="D55" s="198" t="s">
        <v>104</v>
      </c>
      <c r="E55" s="213" t="s">
        <v>109</v>
      </c>
      <c r="F55" s="136">
        <v>9008431.44</v>
      </c>
      <c r="G55" s="136">
        <v>9008431.44</v>
      </c>
      <c r="H55" s="136">
        <v>7601162.54</v>
      </c>
      <c r="I55" s="136">
        <v>1318363.3</v>
      </c>
      <c r="J55" s="136">
        <v>88905.6</v>
      </c>
      <c r="K55" s="136">
        <v>0</v>
      </c>
      <c r="L55" s="136">
        <v>0</v>
      </c>
      <c r="M55" s="136">
        <v>0</v>
      </c>
      <c r="N55" s="136">
        <v>0</v>
      </c>
      <c r="O55" s="136">
        <v>0</v>
      </c>
      <c r="P55" s="136">
        <v>0</v>
      </c>
      <c r="Q55" s="136">
        <v>0</v>
      </c>
      <c r="R55" s="136">
        <v>0</v>
      </c>
      <c r="S55" s="136">
        <v>0</v>
      </c>
      <c r="T55" s="136">
        <v>0</v>
      </c>
    </row>
    <row r="56" spans="1:20" ht="19.5" customHeight="1">
      <c r="A56" s="198"/>
      <c r="B56" s="198"/>
      <c r="C56" s="198"/>
      <c r="D56" s="198" t="s">
        <v>159</v>
      </c>
      <c r="E56" s="213" t="s">
        <v>160</v>
      </c>
      <c r="F56" s="136">
        <v>3945848.63</v>
      </c>
      <c r="G56" s="136">
        <v>3945848.63</v>
      </c>
      <c r="H56" s="136">
        <v>3281294.48</v>
      </c>
      <c r="I56" s="136">
        <v>664554.15</v>
      </c>
      <c r="J56" s="136">
        <v>0</v>
      </c>
      <c r="K56" s="136">
        <v>0</v>
      </c>
      <c r="L56" s="136">
        <v>0</v>
      </c>
      <c r="M56" s="136">
        <v>0</v>
      </c>
      <c r="N56" s="136">
        <v>0</v>
      </c>
      <c r="O56" s="136">
        <v>0</v>
      </c>
      <c r="P56" s="136">
        <v>0</v>
      </c>
      <c r="Q56" s="136">
        <v>0</v>
      </c>
      <c r="R56" s="136">
        <v>0</v>
      </c>
      <c r="S56" s="136">
        <v>0</v>
      </c>
      <c r="T56" s="136">
        <v>0</v>
      </c>
    </row>
    <row r="57" spans="1:20" ht="19.5" customHeight="1">
      <c r="A57" s="198" t="s">
        <v>102</v>
      </c>
      <c r="B57" s="198" t="s">
        <v>106</v>
      </c>
      <c r="C57" s="198" t="s">
        <v>106</v>
      </c>
      <c r="D57" s="198" t="s">
        <v>104</v>
      </c>
      <c r="E57" s="213" t="s">
        <v>109</v>
      </c>
      <c r="F57" s="136">
        <v>3945848.63</v>
      </c>
      <c r="G57" s="136">
        <v>3945848.63</v>
      </c>
      <c r="H57" s="136">
        <v>3281294.48</v>
      </c>
      <c r="I57" s="136">
        <v>664554.15</v>
      </c>
      <c r="J57" s="136">
        <v>0</v>
      </c>
      <c r="K57" s="136">
        <v>0</v>
      </c>
      <c r="L57" s="136">
        <v>0</v>
      </c>
      <c r="M57" s="136">
        <v>0</v>
      </c>
      <c r="N57" s="136">
        <v>0</v>
      </c>
      <c r="O57" s="136">
        <v>0</v>
      </c>
      <c r="P57" s="136">
        <v>0</v>
      </c>
      <c r="Q57" s="136">
        <v>0</v>
      </c>
      <c r="R57" s="136">
        <v>0</v>
      </c>
      <c r="S57" s="136">
        <v>0</v>
      </c>
      <c r="T57" s="136">
        <v>0</v>
      </c>
    </row>
    <row r="58" spans="1:20" ht="19.5" customHeight="1">
      <c r="A58" s="198"/>
      <c r="B58" s="198"/>
      <c r="C58" s="198"/>
      <c r="D58" s="198" t="s">
        <v>161</v>
      </c>
      <c r="E58" s="213" t="s">
        <v>162</v>
      </c>
      <c r="F58" s="136">
        <v>3198312.64</v>
      </c>
      <c r="G58" s="136">
        <v>3198312.64</v>
      </c>
      <c r="H58" s="136">
        <v>2621621.58</v>
      </c>
      <c r="I58" s="136">
        <v>563584.66</v>
      </c>
      <c r="J58" s="136">
        <v>13106.4</v>
      </c>
      <c r="K58" s="136">
        <v>0</v>
      </c>
      <c r="L58" s="136">
        <v>0</v>
      </c>
      <c r="M58" s="136">
        <v>0</v>
      </c>
      <c r="N58" s="136">
        <v>0</v>
      </c>
      <c r="O58" s="136">
        <v>0</v>
      </c>
      <c r="P58" s="136">
        <v>0</v>
      </c>
      <c r="Q58" s="136">
        <v>0</v>
      </c>
      <c r="R58" s="136">
        <v>0</v>
      </c>
      <c r="S58" s="136">
        <v>0</v>
      </c>
      <c r="T58" s="136">
        <v>0</v>
      </c>
    </row>
    <row r="59" spans="1:20" ht="19.5" customHeight="1">
      <c r="A59" s="198" t="s">
        <v>102</v>
      </c>
      <c r="B59" s="198" t="s">
        <v>106</v>
      </c>
      <c r="C59" s="198" t="s">
        <v>106</v>
      </c>
      <c r="D59" s="198" t="s">
        <v>104</v>
      </c>
      <c r="E59" s="213" t="s">
        <v>109</v>
      </c>
      <c r="F59" s="136">
        <v>3198312.64</v>
      </c>
      <c r="G59" s="136">
        <v>3198312.64</v>
      </c>
      <c r="H59" s="136">
        <v>2621621.58</v>
      </c>
      <c r="I59" s="136">
        <v>563584.66</v>
      </c>
      <c r="J59" s="136">
        <v>13106.4</v>
      </c>
      <c r="K59" s="136">
        <v>0</v>
      </c>
      <c r="L59" s="136">
        <v>0</v>
      </c>
      <c r="M59" s="136">
        <v>0</v>
      </c>
      <c r="N59" s="136">
        <v>0</v>
      </c>
      <c r="O59" s="136">
        <v>0</v>
      </c>
      <c r="P59" s="136">
        <v>0</v>
      </c>
      <c r="Q59" s="136">
        <v>0</v>
      </c>
      <c r="R59" s="136">
        <v>0</v>
      </c>
      <c r="S59" s="136">
        <v>0</v>
      </c>
      <c r="T59" s="136">
        <v>0</v>
      </c>
    </row>
    <row r="60" spans="1:20" ht="19.5" customHeight="1">
      <c r="A60" s="198"/>
      <c r="B60" s="198"/>
      <c r="C60" s="198"/>
      <c r="D60" s="198" t="s">
        <v>163</v>
      </c>
      <c r="E60" s="213" t="s">
        <v>164</v>
      </c>
      <c r="F60" s="136">
        <v>1081904.24</v>
      </c>
      <c r="G60" s="136">
        <v>1081904.24</v>
      </c>
      <c r="H60" s="136">
        <v>960442.84</v>
      </c>
      <c r="I60" s="136">
        <v>121461.4</v>
      </c>
      <c r="J60" s="136">
        <v>0</v>
      </c>
      <c r="K60" s="136">
        <v>0</v>
      </c>
      <c r="L60" s="136">
        <v>0</v>
      </c>
      <c r="M60" s="136">
        <v>0</v>
      </c>
      <c r="N60" s="136">
        <v>0</v>
      </c>
      <c r="O60" s="136">
        <v>0</v>
      </c>
      <c r="P60" s="136">
        <v>0</v>
      </c>
      <c r="Q60" s="136">
        <v>0</v>
      </c>
      <c r="R60" s="136">
        <v>0</v>
      </c>
      <c r="S60" s="136">
        <v>0</v>
      </c>
      <c r="T60" s="136">
        <v>0</v>
      </c>
    </row>
    <row r="61" spans="1:20" ht="19.5" customHeight="1">
      <c r="A61" s="198" t="s">
        <v>102</v>
      </c>
      <c r="B61" s="198" t="s">
        <v>106</v>
      </c>
      <c r="C61" s="198" t="s">
        <v>106</v>
      </c>
      <c r="D61" s="198" t="s">
        <v>104</v>
      </c>
      <c r="E61" s="213" t="s">
        <v>109</v>
      </c>
      <c r="F61" s="136">
        <v>1081904.24</v>
      </c>
      <c r="G61" s="136">
        <v>1081904.24</v>
      </c>
      <c r="H61" s="136">
        <v>960442.84</v>
      </c>
      <c r="I61" s="136">
        <v>121461.4</v>
      </c>
      <c r="J61" s="136">
        <v>0</v>
      </c>
      <c r="K61" s="136">
        <v>0</v>
      </c>
      <c r="L61" s="136">
        <v>0</v>
      </c>
      <c r="M61" s="136">
        <v>0</v>
      </c>
      <c r="N61" s="136">
        <v>0</v>
      </c>
      <c r="O61" s="136">
        <v>0</v>
      </c>
      <c r="P61" s="136">
        <v>0</v>
      </c>
      <c r="Q61" s="136">
        <v>0</v>
      </c>
      <c r="R61" s="136">
        <v>0</v>
      </c>
      <c r="S61" s="136">
        <v>0</v>
      </c>
      <c r="T61" s="136">
        <v>0</v>
      </c>
    </row>
    <row r="62" spans="1:20" ht="19.5" customHeight="1">
      <c r="A62" s="198"/>
      <c r="B62" s="198"/>
      <c r="C62" s="198"/>
      <c r="D62" s="198" t="s">
        <v>102</v>
      </c>
      <c r="E62" s="213" t="s">
        <v>165</v>
      </c>
      <c r="F62" s="136">
        <v>110830968.59</v>
      </c>
      <c r="G62" s="136">
        <v>110680968.59</v>
      </c>
      <c r="H62" s="136">
        <v>95971530.8</v>
      </c>
      <c r="I62" s="136">
        <v>12401972.59</v>
      </c>
      <c r="J62" s="136">
        <v>2307465.2</v>
      </c>
      <c r="K62" s="136">
        <v>150000</v>
      </c>
      <c r="L62" s="136">
        <v>0</v>
      </c>
      <c r="M62" s="136">
        <v>150000</v>
      </c>
      <c r="N62" s="136">
        <v>0</v>
      </c>
      <c r="O62" s="136">
        <v>0</v>
      </c>
      <c r="P62" s="136">
        <v>0</v>
      </c>
      <c r="Q62" s="136">
        <v>0</v>
      </c>
      <c r="R62" s="136">
        <v>0</v>
      </c>
      <c r="S62" s="136">
        <v>0</v>
      </c>
      <c r="T62" s="136">
        <v>0</v>
      </c>
    </row>
    <row r="63" spans="1:20" ht="19.5" customHeight="1">
      <c r="A63" s="198"/>
      <c r="B63" s="198"/>
      <c r="C63" s="198"/>
      <c r="D63" s="198" t="s">
        <v>166</v>
      </c>
      <c r="E63" s="213" t="s">
        <v>167</v>
      </c>
      <c r="F63" s="136">
        <v>32846311.07</v>
      </c>
      <c r="G63" s="136">
        <v>32696311.07</v>
      </c>
      <c r="H63" s="136">
        <v>27999034.63</v>
      </c>
      <c r="I63" s="136">
        <v>3962760.84</v>
      </c>
      <c r="J63" s="136">
        <v>734515.6</v>
      </c>
      <c r="K63" s="136">
        <v>150000</v>
      </c>
      <c r="L63" s="136">
        <v>0</v>
      </c>
      <c r="M63" s="136">
        <v>150000</v>
      </c>
      <c r="N63" s="136">
        <v>0</v>
      </c>
      <c r="O63" s="136">
        <v>0</v>
      </c>
      <c r="P63" s="136">
        <v>0</v>
      </c>
      <c r="Q63" s="136">
        <v>0</v>
      </c>
      <c r="R63" s="136">
        <v>0</v>
      </c>
      <c r="S63" s="136">
        <v>0</v>
      </c>
      <c r="T63" s="136">
        <v>0</v>
      </c>
    </row>
    <row r="64" spans="1:20" ht="19.5" customHeight="1">
      <c r="A64" s="198" t="s">
        <v>102</v>
      </c>
      <c r="B64" s="198" t="s">
        <v>106</v>
      </c>
      <c r="C64" s="198" t="s">
        <v>110</v>
      </c>
      <c r="D64" s="198" t="s">
        <v>104</v>
      </c>
      <c r="E64" s="213" t="s">
        <v>111</v>
      </c>
      <c r="F64" s="136">
        <v>32846311.07</v>
      </c>
      <c r="G64" s="136">
        <v>32696311.07</v>
      </c>
      <c r="H64" s="136">
        <v>27999034.63</v>
      </c>
      <c r="I64" s="136">
        <v>3962760.84</v>
      </c>
      <c r="J64" s="136">
        <v>734515.6</v>
      </c>
      <c r="K64" s="136">
        <v>150000</v>
      </c>
      <c r="L64" s="136">
        <v>0</v>
      </c>
      <c r="M64" s="136">
        <v>150000</v>
      </c>
      <c r="N64" s="136">
        <v>0</v>
      </c>
      <c r="O64" s="136">
        <v>0</v>
      </c>
      <c r="P64" s="136">
        <v>0</v>
      </c>
      <c r="Q64" s="136">
        <v>0</v>
      </c>
      <c r="R64" s="136">
        <v>0</v>
      </c>
      <c r="S64" s="136">
        <v>0</v>
      </c>
      <c r="T64" s="136">
        <v>0</v>
      </c>
    </row>
    <row r="65" spans="1:20" ht="19.5" customHeight="1">
      <c r="A65" s="198"/>
      <c r="B65" s="198"/>
      <c r="C65" s="198"/>
      <c r="D65" s="198" t="s">
        <v>168</v>
      </c>
      <c r="E65" s="213" t="s">
        <v>169</v>
      </c>
      <c r="F65" s="136">
        <v>18347055.38</v>
      </c>
      <c r="G65" s="136">
        <v>18347055.38</v>
      </c>
      <c r="H65" s="136">
        <v>16340787.07</v>
      </c>
      <c r="I65" s="136">
        <v>1604433.91</v>
      </c>
      <c r="J65" s="136">
        <v>401834.4</v>
      </c>
      <c r="K65" s="136">
        <v>0</v>
      </c>
      <c r="L65" s="136">
        <v>0</v>
      </c>
      <c r="M65" s="136">
        <v>0</v>
      </c>
      <c r="N65" s="136">
        <v>0</v>
      </c>
      <c r="O65" s="136">
        <v>0</v>
      </c>
      <c r="P65" s="136">
        <v>0</v>
      </c>
      <c r="Q65" s="136">
        <v>0</v>
      </c>
      <c r="R65" s="136">
        <v>0</v>
      </c>
      <c r="S65" s="136">
        <v>0</v>
      </c>
      <c r="T65" s="136">
        <v>0</v>
      </c>
    </row>
    <row r="66" spans="1:20" ht="19.5" customHeight="1">
      <c r="A66" s="198" t="s">
        <v>102</v>
      </c>
      <c r="B66" s="198" t="s">
        <v>106</v>
      </c>
      <c r="C66" s="198" t="s">
        <v>110</v>
      </c>
      <c r="D66" s="198" t="s">
        <v>104</v>
      </c>
      <c r="E66" s="213" t="s">
        <v>111</v>
      </c>
      <c r="F66" s="136">
        <v>18347055.38</v>
      </c>
      <c r="G66" s="136">
        <v>18347055.38</v>
      </c>
      <c r="H66" s="136">
        <v>16340787.07</v>
      </c>
      <c r="I66" s="136">
        <v>1604433.91</v>
      </c>
      <c r="J66" s="136">
        <v>401834.4</v>
      </c>
      <c r="K66" s="136">
        <v>0</v>
      </c>
      <c r="L66" s="136">
        <v>0</v>
      </c>
      <c r="M66" s="136">
        <v>0</v>
      </c>
      <c r="N66" s="136">
        <v>0</v>
      </c>
      <c r="O66" s="136">
        <v>0</v>
      </c>
      <c r="P66" s="136">
        <v>0</v>
      </c>
      <c r="Q66" s="136">
        <v>0</v>
      </c>
      <c r="R66" s="136">
        <v>0</v>
      </c>
      <c r="S66" s="136">
        <v>0</v>
      </c>
      <c r="T66" s="136">
        <v>0</v>
      </c>
    </row>
    <row r="67" spans="1:20" ht="19.5" customHeight="1">
      <c r="A67" s="198"/>
      <c r="B67" s="198"/>
      <c r="C67" s="198"/>
      <c r="D67" s="198" t="s">
        <v>170</v>
      </c>
      <c r="E67" s="213" t="s">
        <v>171</v>
      </c>
      <c r="F67" s="136">
        <v>12234985.61</v>
      </c>
      <c r="G67" s="136">
        <v>12234985.61</v>
      </c>
      <c r="H67" s="136">
        <v>10901646.25</v>
      </c>
      <c r="I67" s="136">
        <v>1317019.36</v>
      </c>
      <c r="J67" s="136">
        <v>16320</v>
      </c>
      <c r="K67" s="136">
        <v>0</v>
      </c>
      <c r="L67" s="136">
        <v>0</v>
      </c>
      <c r="M67" s="136">
        <v>0</v>
      </c>
      <c r="N67" s="136">
        <v>0</v>
      </c>
      <c r="O67" s="136">
        <v>0</v>
      </c>
      <c r="P67" s="136">
        <v>0</v>
      </c>
      <c r="Q67" s="136">
        <v>0</v>
      </c>
      <c r="R67" s="136">
        <v>0</v>
      </c>
      <c r="S67" s="136">
        <v>0</v>
      </c>
      <c r="T67" s="136">
        <v>0</v>
      </c>
    </row>
    <row r="68" spans="1:20" ht="19.5" customHeight="1">
      <c r="A68" s="198" t="s">
        <v>102</v>
      </c>
      <c r="B68" s="198" t="s">
        <v>106</v>
      </c>
      <c r="C68" s="198" t="s">
        <v>110</v>
      </c>
      <c r="D68" s="198" t="s">
        <v>104</v>
      </c>
      <c r="E68" s="213" t="s">
        <v>111</v>
      </c>
      <c r="F68" s="136">
        <v>12234985.61</v>
      </c>
      <c r="G68" s="136">
        <v>12234985.61</v>
      </c>
      <c r="H68" s="136">
        <v>10901646.25</v>
      </c>
      <c r="I68" s="136">
        <v>1317019.36</v>
      </c>
      <c r="J68" s="136">
        <v>16320</v>
      </c>
      <c r="K68" s="136">
        <v>0</v>
      </c>
      <c r="L68" s="136">
        <v>0</v>
      </c>
      <c r="M68" s="136">
        <v>0</v>
      </c>
      <c r="N68" s="136">
        <v>0</v>
      </c>
      <c r="O68" s="136">
        <v>0</v>
      </c>
      <c r="P68" s="136">
        <v>0</v>
      </c>
      <c r="Q68" s="136">
        <v>0</v>
      </c>
      <c r="R68" s="136">
        <v>0</v>
      </c>
      <c r="S68" s="136">
        <v>0</v>
      </c>
      <c r="T68" s="136">
        <v>0</v>
      </c>
    </row>
    <row r="69" spans="1:20" ht="19.5" customHeight="1">
      <c r="A69" s="198"/>
      <c r="B69" s="198"/>
      <c r="C69" s="198"/>
      <c r="D69" s="198" t="s">
        <v>172</v>
      </c>
      <c r="E69" s="213" t="s">
        <v>173</v>
      </c>
      <c r="F69" s="136">
        <v>25295999.22</v>
      </c>
      <c r="G69" s="136">
        <v>25295999.22</v>
      </c>
      <c r="H69" s="136">
        <v>21514316.39</v>
      </c>
      <c r="I69" s="136">
        <v>2813893.23</v>
      </c>
      <c r="J69" s="136">
        <v>967789.6</v>
      </c>
      <c r="K69" s="136">
        <v>0</v>
      </c>
      <c r="L69" s="136">
        <v>0</v>
      </c>
      <c r="M69" s="136">
        <v>0</v>
      </c>
      <c r="N69" s="136">
        <v>0</v>
      </c>
      <c r="O69" s="136">
        <v>0</v>
      </c>
      <c r="P69" s="136">
        <v>0</v>
      </c>
      <c r="Q69" s="136">
        <v>0</v>
      </c>
      <c r="R69" s="136">
        <v>0</v>
      </c>
      <c r="S69" s="136">
        <v>0</v>
      </c>
      <c r="T69" s="136">
        <v>0</v>
      </c>
    </row>
    <row r="70" spans="1:20" ht="19.5" customHeight="1">
      <c r="A70" s="198" t="s">
        <v>102</v>
      </c>
      <c r="B70" s="198" t="s">
        <v>106</v>
      </c>
      <c r="C70" s="198" t="s">
        <v>110</v>
      </c>
      <c r="D70" s="198" t="s">
        <v>104</v>
      </c>
      <c r="E70" s="213" t="s">
        <v>111</v>
      </c>
      <c r="F70" s="136">
        <v>25295999.22</v>
      </c>
      <c r="G70" s="136">
        <v>25295999.22</v>
      </c>
      <c r="H70" s="136">
        <v>21514316.39</v>
      </c>
      <c r="I70" s="136">
        <v>2813893.23</v>
      </c>
      <c r="J70" s="136">
        <v>967789.6</v>
      </c>
      <c r="K70" s="136">
        <v>0</v>
      </c>
      <c r="L70" s="136">
        <v>0</v>
      </c>
      <c r="M70" s="136">
        <v>0</v>
      </c>
      <c r="N70" s="136">
        <v>0</v>
      </c>
      <c r="O70" s="136">
        <v>0</v>
      </c>
      <c r="P70" s="136">
        <v>0</v>
      </c>
      <c r="Q70" s="136">
        <v>0</v>
      </c>
      <c r="R70" s="136">
        <v>0</v>
      </c>
      <c r="S70" s="136">
        <v>0</v>
      </c>
      <c r="T70" s="136">
        <v>0</v>
      </c>
    </row>
    <row r="71" spans="1:20" ht="19.5" customHeight="1">
      <c r="A71" s="198"/>
      <c r="B71" s="198"/>
      <c r="C71" s="198"/>
      <c r="D71" s="198" t="s">
        <v>174</v>
      </c>
      <c r="E71" s="213" t="s">
        <v>175</v>
      </c>
      <c r="F71" s="136">
        <v>4206816.38</v>
      </c>
      <c r="G71" s="136">
        <v>4206816.38</v>
      </c>
      <c r="H71" s="136">
        <v>3590550.1</v>
      </c>
      <c r="I71" s="136">
        <v>429260.68</v>
      </c>
      <c r="J71" s="136">
        <v>187005.6</v>
      </c>
      <c r="K71" s="136">
        <v>0</v>
      </c>
      <c r="L71" s="136">
        <v>0</v>
      </c>
      <c r="M71" s="136">
        <v>0</v>
      </c>
      <c r="N71" s="136">
        <v>0</v>
      </c>
      <c r="O71" s="136">
        <v>0</v>
      </c>
      <c r="P71" s="136">
        <v>0</v>
      </c>
      <c r="Q71" s="136">
        <v>0</v>
      </c>
      <c r="R71" s="136">
        <v>0</v>
      </c>
      <c r="S71" s="136">
        <v>0</v>
      </c>
      <c r="T71" s="136">
        <v>0</v>
      </c>
    </row>
    <row r="72" spans="1:20" ht="19.5" customHeight="1">
      <c r="A72" s="198" t="s">
        <v>102</v>
      </c>
      <c r="B72" s="198" t="s">
        <v>106</v>
      </c>
      <c r="C72" s="198" t="s">
        <v>110</v>
      </c>
      <c r="D72" s="198" t="s">
        <v>104</v>
      </c>
      <c r="E72" s="213" t="s">
        <v>111</v>
      </c>
      <c r="F72" s="136">
        <v>4206816.38</v>
      </c>
      <c r="G72" s="136">
        <v>4206816.38</v>
      </c>
      <c r="H72" s="136">
        <v>3590550.1</v>
      </c>
      <c r="I72" s="136">
        <v>429260.68</v>
      </c>
      <c r="J72" s="136">
        <v>187005.6</v>
      </c>
      <c r="K72" s="136">
        <v>0</v>
      </c>
      <c r="L72" s="136">
        <v>0</v>
      </c>
      <c r="M72" s="136">
        <v>0</v>
      </c>
      <c r="N72" s="136">
        <v>0</v>
      </c>
      <c r="O72" s="136">
        <v>0</v>
      </c>
      <c r="P72" s="136">
        <v>0</v>
      </c>
      <c r="Q72" s="136">
        <v>0</v>
      </c>
      <c r="R72" s="136">
        <v>0</v>
      </c>
      <c r="S72" s="136">
        <v>0</v>
      </c>
      <c r="T72" s="136">
        <v>0</v>
      </c>
    </row>
    <row r="73" spans="1:20" ht="19.5" customHeight="1">
      <c r="A73" s="198"/>
      <c r="B73" s="198"/>
      <c r="C73" s="198"/>
      <c r="D73" s="198" t="s">
        <v>176</v>
      </c>
      <c r="E73" s="213" t="s">
        <v>177</v>
      </c>
      <c r="F73" s="136">
        <v>12101697.25</v>
      </c>
      <c r="G73" s="136">
        <v>12101697.25</v>
      </c>
      <c r="H73" s="136">
        <v>10479831.11</v>
      </c>
      <c r="I73" s="136">
        <v>1621866.14</v>
      </c>
      <c r="J73" s="136">
        <v>0</v>
      </c>
      <c r="K73" s="136">
        <v>0</v>
      </c>
      <c r="L73" s="136">
        <v>0</v>
      </c>
      <c r="M73" s="136">
        <v>0</v>
      </c>
      <c r="N73" s="136">
        <v>0</v>
      </c>
      <c r="O73" s="136">
        <v>0</v>
      </c>
      <c r="P73" s="136">
        <v>0</v>
      </c>
      <c r="Q73" s="136">
        <v>0</v>
      </c>
      <c r="R73" s="136">
        <v>0</v>
      </c>
      <c r="S73" s="136">
        <v>0</v>
      </c>
      <c r="T73" s="136">
        <v>0</v>
      </c>
    </row>
    <row r="74" spans="1:20" ht="19.5" customHeight="1">
      <c r="A74" s="198" t="s">
        <v>102</v>
      </c>
      <c r="B74" s="198" t="s">
        <v>106</v>
      </c>
      <c r="C74" s="198" t="s">
        <v>110</v>
      </c>
      <c r="D74" s="198" t="s">
        <v>104</v>
      </c>
      <c r="E74" s="213" t="s">
        <v>111</v>
      </c>
      <c r="F74" s="136">
        <v>12101697.25</v>
      </c>
      <c r="G74" s="136">
        <v>12101697.25</v>
      </c>
      <c r="H74" s="136">
        <v>10479831.11</v>
      </c>
      <c r="I74" s="136">
        <v>1621866.14</v>
      </c>
      <c r="J74" s="136">
        <v>0</v>
      </c>
      <c r="K74" s="136">
        <v>0</v>
      </c>
      <c r="L74" s="136">
        <v>0</v>
      </c>
      <c r="M74" s="136">
        <v>0</v>
      </c>
      <c r="N74" s="136">
        <v>0</v>
      </c>
      <c r="O74" s="136">
        <v>0</v>
      </c>
      <c r="P74" s="136">
        <v>0</v>
      </c>
      <c r="Q74" s="136">
        <v>0</v>
      </c>
      <c r="R74" s="136">
        <v>0</v>
      </c>
      <c r="S74" s="136">
        <v>0</v>
      </c>
      <c r="T74" s="136">
        <v>0</v>
      </c>
    </row>
    <row r="75" spans="1:20" ht="19.5" customHeight="1">
      <c r="A75" s="198"/>
      <c r="B75" s="198"/>
      <c r="C75" s="198"/>
      <c r="D75" s="198" t="s">
        <v>178</v>
      </c>
      <c r="E75" s="213" t="s">
        <v>179</v>
      </c>
      <c r="F75" s="136">
        <v>2666912.64</v>
      </c>
      <c r="G75" s="136">
        <v>2666912.64</v>
      </c>
      <c r="H75" s="136">
        <v>2125224.23</v>
      </c>
      <c r="I75" s="136">
        <v>541688.41</v>
      </c>
      <c r="J75" s="136">
        <v>0</v>
      </c>
      <c r="K75" s="136">
        <v>0</v>
      </c>
      <c r="L75" s="136">
        <v>0</v>
      </c>
      <c r="M75" s="136">
        <v>0</v>
      </c>
      <c r="N75" s="136">
        <v>0</v>
      </c>
      <c r="O75" s="136">
        <v>0</v>
      </c>
      <c r="P75" s="136">
        <v>0</v>
      </c>
      <c r="Q75" s="136">
        <v>0</v>
      </c>
      <c r="R75" s="136">
        <v>0</v>
      </c>
      <c r="S75" s="136">
        <v>0</v>
      </c>
      <c r="T75" s="136">
        <v>0</v>
      </c>
    </row>
    <row r="76" spans="1:20" ht="19.5" customHeight="1">
      <c r="A76" s="198" t="s">
        <v>102</v>
      </c>
      <c r="B76" s="198" t="s">
        <v>106</v>
      </c>
      <c r="C76" s="198" t="s">
        <v>110</v>
      </c>
      <c r="D76" s="198" t="s">
        <v>104</v>
      </c>
      <c r="E76" s="213" t="s">
        <v>111</v>
      </c>
      <c r="F76" s="136">
        <v>2666912.64</v>
      </c>
      <c r="G76" s="136">
        <v>2666912.64</v>
      </c>
      <c r="H76" s="136">
        <v>2125224.23</v>
      </c>
      <c r="I76" s="136">
        <v>541688.41</v>
      </c>
      <c r="J76" s="136">
        <v>0</v>
      </c>
      <c r="K76" s="136">
        <v>0</v>
      </c>
      <c r="L76" s="136">
        <v>0</v>
      </c>
      <c r="M76" s="136">
        <v>0</v>
      </c>
      <c r="N76" s="136">
        <v>0</v>
      </c>
      <c r="O76" s="136">
        <v>0</v>
      </c>
      <c r="P76" s="136">
        <v>0</v>
      </c>
      <c r="Q76" s="136">
        <v>0</v>
      </c>
      <c r="R76" s="136">
        <v>0</v>
      </c>
      <c r="S76" s="136">
        <v>0</v>
      </c>
      <c r="T76" s="136">
        <v>0</v>
      </c>
    </row>
    <row r="77" spans="1:20" ht="19.5" customHeight="1">
      <c r="A77" s="198"/>
      <c r="B77" s="198"/>
      <c r="C77" s="198"/>
      <c r="D77" s="198" t="s">
        <v>180</v>
      </c>
      <c r="E77" s="213" t="s">
        <v>181</v>
      </c>
      <c r="F77" s="136">
        <v>1288163.01</v>
      </c>
      <c r="G77" s="136">
        <v>1288163.01</v>
      </c>
      <c r="H77" s="136">
        <v>1242467.23</v>
      </c>
      <c r="I77" s="136">
        <v>45695.78</v>
      </c>
      <c r="J77" s="136">
        <v>0</v>
      </c>
      <c r="K77" s="136">
        <v>0</v>
      </c>
      <c r="L77" s="136">
        <v>0</v>
      </c>
      <c r="M77" s="136">
        <v>0</v>
      </c>
      <c r="N77" s="136">
        <v>0</v>
      </c>
      <c r="O77" s="136">
        <v>0</v>
      </c>
      <c r="P77" s="136">
        <v>0</v>
      </c>
      <c r="Q77" s="136">
        <v>0</v>
      </c>
      <c r="R77" s="136">
        <v>0</v>
      </c>
      <c r="S77" s="136">
        <v>0</v>
      </c>
      <c r="T77" s="136">
        <v>0</v>
      </c>
    </row>
    <row r="78" spans="1:20" ht="19.5" customHeight="1">
      <c r="A78" s="198" t="s">
        <v>102</v>
      </c>
      <c r="B78" s="198" t="s">
        <v>106</v>
      </c>
      <c r="C78" s="198" t="s">
        <v>110</v>
      </c>
      <c r="D78" s="198" t="s">
        <v>104</v>
      </c>
      <c r="E78" s="213" t="s">
        <v>111</v>
      </c>
      <c r="F78" s="136">
        <v>1288163.01</v>
      </c>
      <c r="G78" s="136">
        <v>1288163.01</v>
      </c>
      <c r="H78" s="136">
        <v>1242467.23</v>
      </c>
      <c r="I78" s="136">
        <v>45695.78</v>
      </c>
      <c r="J78" s="136">
        <v>0</v>
      </c>
      <c r="K78" s="136">
        <v>0</v>
      </c>
      <c r="L78" s="136">
        <v>0</v>
      </c>
      <c r="M78" s="136">
        <v>0</v>
      </c>
      <c r="N78" s="136">
        <v>0</v>
      </c>
      <c r="O78" s="136">
        <v>0</v>
      </c>
      <c r="P78" s="136">
        <v>0</v>
      </c>
      <c r="Q78" s="136">
        <v>0</v>
      </c>
      <c r="R78" s="136">
        <v>0</v>
      </c>
      <c r="S78" s="136">
        <v>0</v>
      </c>
      <c r="T78" s="136">
        <v>0</v>
      </c>
    </row>
    <row r="79" spans="1:20" ht="19.5" customHeight="1">
      <c r="A79" s="198"/>
      <c r="B79" s="198"/>
      <c r="C79" s="198"/>
      <c r="D79" s="198" t="s">
        <v>182</v>
      </c>
      <c r="E79" s="213" t="s">
        <v>183</v>
      </c>
      <c r="F79" s="136">
        <v>1843028.03</v>
      </c>
      <c r="G79" s="136">
        <v>1843028.03</v>
      </c>
      <c r="H79" s="136">
        <v>1777673.79</v>
      </c>
      <c r="I79" s="136">
        <v>65354.24</v>
      </c>
      <c r="J79" s="136">
        <v>0</v>
      </c>
      <c r="K79" s="136">
        <v>0</v>
      </c>
      <c r="L79" s="136">
        <v>0</v>
      </c>
      <c r="M79" s="136">
        <v>0</v>
      </c>
      <c r="N79" s="136">
        <v>0</v>
      </c>
      <c r="O79" s="136">
        <v>0</v>
      </c>
      <c r="P79" s="136">
        <v>0</v>
      </c>
      <c r="Q79" s="136">
        <v>0</v>
      </c>
      <c r="R79" s="136">
        <v>0</v>
      </c>
      <c r="S79" s="136">
        <v>0</v>
      </c>
      <c r="T79" s="136">
        <v>0</v>
      </c>
    </row>
    <row r="80" spans="1:20" ht="19.5" customHeight="1">
      <c r="A80" s="198" t="s">
        <v>102</v>
      </c>
      <c r="B80" s="198" t="s">
        <v>106</v>
      </c>
      <c r="C80" s="198" t="s">
        <v>110</v>
      </c>
      <c r="D80" s="198" t="s">
        <v>104</v>
      </c>
      <c r="E80" s="213" t="s">
        <v>111</v>
      </c>
      <c r="F80" s="136">
        <v>1843028.03</v>
      </c>
      <c r="G80" s="136">
        <v>1843028.03</v>
      </c>
      <c r="H80" s="136">
        <v>1777673.79</v>
      </c>
      <c r="I80" s="136">
        <v>65354.24</v>
      </c>
      <c r="J80" s="136">
        <v>0</v>
      </c>
      <c r="K80" s="136">
        <v>0</v>
      </c>
      <c r="L80" s="136">
        <v>0</v>
      </c>
      <c r="M80" s="136">
        <v>0</v>
      </c>
      <c r="N80" s="136">
        <v>0</v>
      </c>
      <c r="O80" s="136">
        <v>0</v>
      </c>
      <c r="P80" s="136">
        <v>0</v>
      </c>
      <c r="Q80" s="136">
        <v>0</v>
      </c>
      <c r="R80" s="136">
        <v>0</v>
      </c>
      <c r="S80" s="136">
        <v>0</v>
      </c>
      <c r="T80" s="136">
        <v>0</v>
      </c>
    </row>
  </sheetData>
  <sheetProtection/>
  <mergeCells count="3">
    <mergeCell ref="D4:D5"/>
    <mergeCell ref="E4:E5"/>
    <mergeCell ref="F4:F5"/>
  </mergeCells>
  <printOptions horizontalCentered="1"/>
  <pageMargins left="0.75" right="0.75" top="0.98" bottom="0.98" header="0.51" footer="0.51"/>
  <pageSetup fitToHeight="100" fitToWidth="1"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K823"/>
  <sheetViews>
    <sheetView showGridLines="0" showZeros="0" workbookViewId="0" topLeftCell="A1">
      <selection activeCell="A1" sqref="A1:IV65536"/>
    </sheetView>
  </sheetViews>
  <sheetFormatPr defaultColWidth="9.16015625" defaultRowHeight="11.25"/>
  <cols>
    <col min="1" max="2" width="5.16015625" style="0" customWidth="1"/>
    <col min="3" max="3" width="13" style="0" customWidth="1"/>
    <col min="4" max="4" width="25.16015625" style="0" customWidth="1"/>
    <col min="5" max="5" width="42.5" style="0" customWidth="1"/>
    <col min="6" max="6" width="19.33203125" style="0" customWidth="1"/>
    <col min="7" max="7" width="18.5" style="0" customWidth="1"/>
    <col min="8" max="8" width="24.33203125" style="0" customWidth="1"/>
    <col min="9" max="11" width="6" style="0" customWidth="1"/>
  </cols>
  <sheetData>
    <row r="1" spans="1:11" ht="19.5" customHeight="1">
      <c r="A1" s="155"/>
      <c r="B1" s="155"/>
      <c r="C1" s="187"/>
      <c r="D1" s="188"/>
      <c r="E1" s="188"/>
      <c r="F1" s="189"/>
      <c r="G1" s="189"/>
      <c r="H1" s="187" t="s">
        <v>254</v>
      </c>
      <c r="I1" s="188"/>
      <c r="J1" s="188"/>
      <c r="K1" s="202"/>
    </row>
    <row r="2" spans="1:11" ht="19.5" customHeight="1">
      <c r="A2" s="190" t="s">
        <v>247</v>
      </c>
      <c r="B2" s="191"/>
      <c r="C2" s="191"/>
      <c r="D2" s="191"/>
      <c r="E2" s="191"/>
      <c r="F2" s="191"/>
      <c r="G2" s="191"/>
      <c r="H2" s="191"/>
      <c r="I2" s="203"/>
      <c r="J2" s="204"/>
      <c r="K2" s="205"/>
    </row>
    <row r="3" spans="1:11" ht="18.75" customHeight="1">
      <c r="A3" s="160"/>
      <c r="B3" s="160"/>
      <c r="C3" s="192"/>
      <c r="D3" s="188"/>
      <c r="E3" s="188"/>
      <c r="F3" s="189"/>
      <c r="G3" s="189"/>
      <c r="H3" s="187" t="s">
        <v>9</v>
      </c>
      <c r="I3" s="188"/>
      <c r="J3" s="206"/>
      <c r="K3" s="202"/>
    </row>
    <row r="4" spans="1:11" ht="17.25" customHeight="1">
      <c r="A4" s="134" t="s">
        <v>75</v>
      </c>
      <c r="B4" s="134"/>
      <c r="C4" s="120" t="s">
        <v>76</v>
      </c>
      <c r="D4" s="74" t="s">
        <v>255</v>
      </c>
      <c r="E4" s="74" t="s">
        <v>256</v>
      </c>
      <c r="F4" s="119" t="s">
        <v>88</v>
      </c>
      <c r="G4" s="119" t="s">
        <v>188</v>
      </c>
      <c r="H4" s="193" t="s">
        <v>189</v>
      </c>
      <c r="I4" s="204"/>
      <c r="J4" s="204"/>
      <c r="K4" s="205"/>
    </row>
    <row r="5" spans="1:11" ht="40.5" customHeight="1">
      <c r="A5" s="194" t="s">
        <v>79</v>
      </c>
      <c r="B5" s="194" t="s">
        <v>80</v>
      </c>
      <c r="C5" s="120"/>
      <c r="D5" s="71"/>
      <c r="E5" s="71"/>
      <c r="F5" s="119"/>
      <c r="G5" s="119"/>
      <c r="H5" s="193"/>
      <c r="I5" s="207"/>
      <c r="J5" s="207"/>
      <c r="K5" s="208"/>
    </row>
    <row r="6" spans="1:11" ht="19.5" customHeight="1">
      <c r="A6" s="125" t="s">
        <v>97</v>
      </c>
      <c r="B6" s="125" t="s">
        <v>97</v>
      </c>
      <c r="C6" s="122" t="s">
        <v>97</v>
      </c>
      <c r="D6" s="195" t="s">
        <v>97</v>
      </c>
      <c r="E6" s="196" t="s">
        <v>97</v>
      </c>
      <c r="F6" s="166">
        <v>1</v>
      </c>
      <c r="G6" s="197">
        <f>F6+1</f>
        <v>2</v>
      </c>
      <c r="H6" s="197">
        <f>G6+1</f>
        <v>3</v>
      </c>
      <c r="I6" s="209"/>
      <c r="J6" s="210"/>
      <c r="K6" s="210"/>
    </row>
    <row r="7" spans="1:11" ht="19.5" customHeight="1">
      <c r="A7" s="198"/>
      <c r="B7" s="198"/>
      <c r="C7" s="199"/>
      <c r="D7" s="200"/>
      <c r="E7" s="201"/>
      <c r="F7" s="132">
        <v>349671478.7800003</v>
      </c>
      <c r="G7" s="146">
        <v>261732142.65</v>
      </c>
      <c r="H7" s="136">
        <v>87939336.13</v>
      </c>
      <c r="I7" s="211"/>
      <c r="J7" s="211"/>
      <c r="K7" s="211"/>
    </row>
    <row r="8" spans="1:11" ht="19.5" customHeight="1">
      <c r="A8" s="198"/>
      <c r="B8" s="198"/>
      <c r="C8" s="199" t="s">
        <v>98</v>
      </c>
      <c r="D8" s="200"/>
      <c r="E8" s="201"/>
      <c r="F8" s="132">
        <v>80817738.37</v>
      </c>
      <c r="G8" s="146">
        <v>654215.53</v>
      </c>
      <c r="H8" s="136">
        <v>80163522.84</v>
      </c>
      <c r="K8" s="202"/>
    </row>
    <row r="9" spans="1:8" ht="19.5" customHeight="1">
      <c r="A9" s="198"/>
      <c r="B9" s="198"/>
      <c r="C9" s="199" t="s">
        <v>100</v>
      </c>
      <c r="D9" s="200"/>
      <c r="E9" s="201"/>
      <c r="F9" s="132">
        <v>80817738.37</v>
      </c>
      <c r="G9" s="146">
        <v>654215.53</v>
      </c>
      <c r="H9" s="136">
        <v>80163522.84</v>
      </c>
    </row>
    <row r="10" spans="1:8" ht="19.5" customHeight="1">
      <c r="A10" s="198"/>
      <c r="B10" s="198"/>
      <c r="C10" s="199"/>
      <c r="D10" s="200"/>
      <c r="E10" s="201" t="s">
        <v>257</v>
      </c>
      <c r="F10" s="132">
        <v>24000</v>
      </c>
      <c r="G10" s="146">
        <v>24000</v>
      </c>
      <c r="H10" s="136">
        <v>0</v>
      </c>
    </row>
    <row r="11" spans="1:8" ht="19.5" customHeight="1">
      <c r="A11" s="198" t="s">
        <v>102</v>
      </c>
      <c r="B11" s="198" t="s">
        <v>103</v>
      </c>
      <c r="C11" s="199" t="s">
        <v>258</v>
      </c>
      <c r="D11" s="200" t="s">
        <v>200</v>
      </c>
      <c r="E11" s="201" t="s">
        <v>259</v>
      </c>
      <c r="F11" s="132">
        <v>24000</v>
      </c>
      <c r="G11" s="146">
        <v>24000</v>
      </c>
      <c r="H11" s="136">
        <v>0</v>
      </c>
    </row>
    <row r="12" spans="1:8" ht="19.5" customHeight="1">
      <c r="A12" s="198"/>
      <c r="B12" s="198"/>
      <c r="C12" s="199"/>
      <c r="D12" s="200"/>
      <c r="E12" s="201" t="s">
        <v>260</v>
      </c>
      <c r="F12" s="132">
        <v>63800</v>
      </c>
      <c r="G12" s="146">
        <v>63800</v>
      </c>
      <c r="H12" s="136">
        <v>0</v>
      </c>
    </row>
    <row r="13" spans="1:8" ht="19.5" customHeight="1">
      <c r="A13" s="198" t="s">
        <v>102</v>
      </c>
      <c r="B13" s="198" t="s">
        <v>103</v>
      </c>
      <c r="C13" s="199" t="s">
        <v>258</v>
      </c>
      <c r="D13" s="200" t="s">
        <v>200</v>
      </c>
      <c r="E13" s="201" t="s">
        <v>261</v>
      </c>
      <c r="F13" s="132">
        <v>63800</v>
      </c>
      <c r="G13" s="146">
        <v>63800</v>
      </c>
      <c r="H13" s="136">
        <v>0</v>
      </c>
    </row>
    <row r="14" spans="1:10" ht="19.5" customHeight="1">
      <c r="A14" s="198"/>
      <c r="B14" s="198"/>
      <c r="C14" s="199"/>
      <c r="D14" s="200"/>
      <c r="E14" s="201" t="s">
        <v>262</v>
      </c>
      <c r="F14" s="132">
        <v>7145.51</v>
      </c>
      <c r="G14" s="146">
        <v>7145.51</v>
      </c>
      <c r="H14" s="136">
        <v>0</v>
      </c>
      <c r="I14" s="46"/>
      <c r="J14" s="46"/>
    </row>
    <row r="15" spans="1:10" ht="19.5" customHeight="1">
      <c r="A15" s="198" t="s">
        <v>102</v>
      </c>
      <c r="B15" s="198" t="s">
        <v>103</v>
      </c>
      <c r="C15" s="199" t="s">
        <v>258</v>
      </c>
      <c r="D15" s="200" t="s">
        <v>200</v>
      </c>
      <c r="E15" s="201" t="s">
        <v>263</v>
      </c>
      <c r="F15" s="132">
        <v>7145.51</v>
      </c>
      <c r="G15" s="146">
        <v>7145.51</v>
      </c>
      <c r="H15" s="136">
        <v>0</v>
      </c>
      <c r="I15" s="46"/>
      <c r="J15" s="46"/>
    </row>
    <row r="16" spans="1:10" ht="19.5" customHeight="1">
      <c r="A16" s="198"/>
      <c r="B16" s="198"/>
      <c r="C16" s="199"/>
      <c r="D16" s="200"/>
      <c r="E16" s="201" t="s">
        <v>264</v>
      </c>
      <c r="F16" s="132">
        <v>658.61</v>
      </c>
      <c r="G16" s="146">
        <v>658.61</v>
      </c>
      <c r="H16" s="136">
        <v>0</v>
      </c>
      <c r="I16" s="46"/>
      <c r="J16" s="46"/>
    </row>
    <row r="17" spans="1:10" ht="19.5" customHeight="1">
      <c r="A17" s="198" t="s">
        <v>121</v>
      </c>
      <c r="B17" s="198" t="s">
        <v>122</v>
      </c>
      <c r="C17" s="199" t="s">
        <v>258</v>
      </c>
      <c r="D17" s="200" t="s">
        <v>200</v>
      </c>
      <c r="E17" s="201" t="s">
        <v>265</v>
      </c>
      <c r="F17" s="132">
        <v>658.61</v>
      </c>
      <c r="G17" s="146">
        <v>658.61</v>
      </c>
      <c r="H17" s="136">
        <v>0</v>
      </c>
      <c r="I17" s="46"/>
      <c r="J17" s="46"/>
    </row>
    <row r="18" spans="1:10" ht="19.5" customHeight="1">
      <c r="A18" s="198"/>
      <c r="B18" s="198"/>
      <c r="C18" s="199"/>
      <c r="D18" s="200"/>
      <c r="E18" s="201" t="s">
        <v>266</v>
      </c>
      <c r="F18" s="132">
        <v>376475.6</v>
      </c>
      <c r="G18" s="146">
        <v>376475.6</v>
      </c>
      <c r="H18" s="136">
        <v>0</v>
      </c>
      <c r="I18" s="46"/>
      <c r="J18" s="46"/>
    </row>
    <row r="19" spans="1:10" ht="19.5" customHeight="1">
      <c r="A19" s="198" t="s">
        <v>102</v>
      </c>
      <c r="B19" s="198" t="s">
        <v>103</v>
      </c>
      <c r="C19" s="199" t="s">
        <v>258</v>
      </c>
      <c r="D19" s="200" t="s">
        <v>200</v>
      </c>
      <c r="E19" s="201" t="s">
        <v>267</v>
      </c>
      <c r="F19" s="132">
        <v>376475.6</v>
      </c>
      <c r="G19" s="146">
        <v>376475.6</v>
      </c>
      <c r="H19" s="136">
        <v>0</v>
      </c>
      <c r="I19" s="46"/>
      <c r="J19" s="46"/>
    </row>
    <row r="20" spans="1:10" ht="19.5" customHeight="1">
      <c r="A20" s="198"/>
      <c r="B20" s="198"/>
      <c r="C20" s="199"/>
      <c r="D20" s="200"/>
      <c r="E20" s="201" t="s">
        <v>268</v>
      </c>
      <c r="F20" s="132">
        <v>16000</v>
      </c>
      <c r="G20" s="146">
        <v>16000</v>
      </c>
      <c r="H20" s="136">
        <v>0</v>
      </c>
      <c r="I20" s="46"/>
      <c r="J20" s="46"/>
    </row>
    <row r="21" spans="1:10" ht="19.5" customHeight="1">
      <c r="A21" s="198" t="s">
        <v>102</v>
      </c>
      <c r="B21" s="198" t="s">
        <v>103</v>
      </c>
      <c r="C21" s="199" t="s">
        <v>258</v>
      </c>
      <c r="D21" s="200" t="s">
        <v>200</v>
      </c>
      <c r="E21" s="201" t="s">
        <v>269</v>
      </c>
      <c r="F21" s="132">
        <v>16000</v>
      </c>
      <c r="G21" s="146">
        <v>16000</v>
      </c>
      <c r="H21" s="136">
        <v>0</v>
      </c>
      <c r="I21" s="46"/>
      <c r="J21" s="46"/>
    </row>
    <row r="22" spans="1:10" ht="19.5" customHeight="1">
      <c r="A22" s="198"/>
      <c r="B22" s="198"/>
      <c r="C22" s="199"/>
      <c r="D22" s="200"/>
      <c r="E22" s="201" t="s">
        <v>270</v>
      </c>
      <c r="F22" s="132">
        <v>8800000</v>
      </c>
      <c r="G22" s="146">
        <v>0</v>
      </c>
      <c r="H22" s="136">
        <v>8800000</v>
      </c>
      <c r="I22" s="46"/>
      <c r="J22" s="46"/>
    </row>
    <row r="23" spans="1:10" ht="19.5" customHeight="1">
      <c r="A23" s="198" t="s">
        <v>102</v>
      </c>
      <c r="B23" s="198" t="s">
        <v>114</v>
      </c>
      <c r="C23" s="199" t="s">
        <v>258</v>
      </c>
      <c r="D23" s="200" t="s">
        <v>200</v>
      </c>
      <c r="E23" s="201" t="s">
        <v>271</v>
      </c>
      <c r="F23" s="132">
        <v>3400000</v>
      </c>
      <c r="G23" s="146">
        <v>0</v>
      </c>
      <c r="H23" s="136">
        <v>3400000</v>
      </c>
      <c r="I23" s="46"/>
      <c r="J23" s="46"/>
    </row>
    <row r="24" spans="1:8" ht="19.5" customHeight="1">
      <c r="A24" s="198" t="s">
        <v>102</v>
      </c>
      <c r="B24" s="198" t="s">
        <v>114</v>
      </c>
      <c r="C24" s="199" t="s">
        <v>258</v>
      </c>
      <c r="D24" s="200" t="s">
        <v>200</v>
      </c>
      <c r="E24" s="201" t="s">
        <v>271</v>
      </c>
      <c r="F24" s="132">
        <v>5400000</v>
      </c>
      <c r="G24" s="146">
        <v>0</v>
      </c>
      <c r="H24" s="136">
        <v>5400000</v>
      </c>
    </row>
    <row r="25" spans="1:8" ht="19.5" customHeight="1">
      <c r="A25" s="198"/>
      <c r="B25" s="198"/>
      <c r="C25" s="199"/>
      <c r="D25" s="200"/>
      <c r="E25" s="201" t="s">
        <v>272</v>
      </c>
      <c r="F25" s="132">
        <v>987.91</v>
      </c>
      <c r="G25" s="146">
        <v>987.91</v>
      </c>
      <c r="H25" s="136">
        <v>0</v>
      </c>
    </row>
    <row r="26" spans="1:8" ht="19.5" customHeight="1">
      <c r="A26" s="198" t="s">
        <v>121</v>
      </c>
      <c r="B26" s="198" t="s">
        <v>122</v>
      </c>
      <c r="C26" s="199" t="s">
        <v>258</v>
      </c>
      <c r="D26" s="200" t="s">
        <v>200</v>
      </c>
      <c r="E26" s="201" t="s">
        <v>273</v>
      </c>
      <c r="F26" s="132">
        <v>987.91</v>
      </c>
      <c r="G26" s="146">
        <v>987.91</v>
      </c>
      <c r="H26" s="136">
        <v>0</v>
      </c>
    </row>
    <row r="27" spans="1:8" ht="19.5" customHeight="1">
      <c r="A27" s="198"/>
      <c r="B27" s="198"/>
      <c r="C27" s="199"/>
      <c r="D27" s="200"/>
      <c r="E27" s="201" t="s">
        <v>274</v>
      </c>
      <c r="F27" s="132">
        <v>122.77</v>
      </c>
      <c r="G27" s="146">
        <v>122.77</v>
      </c>
      <c r="H27" s="136">
        <v>0</v>
      </c>
    </row>
    <row r="28" spans="1:8" ht="19.5" customHeight="1">
      <c r="A28" s="198" t="s">
        <v>121</v>
      </c>
      <c r="B28" s="198" t="s">
        <v>122</v>
      </c>
      <c r="C28" s="199" t="s">
        <v>258</v>
      </c>
      <c r="D28" s="200" t="s">
        <v>200</v>
      </c>
      <c r="E28" s="201" t="s">
        <v>275</v>
      </c>
      <c r="F28" s="132">
        <v>122.77</v>
      </c>
      <c r="G28" s="146">
        <v>122.77</v>
      </c>
      <c r="H28" s="136">
        <v>0</v>
      </c>
    </row>
    <row r="29" spans="1:8" ht="19.5" customHeight="1">
      <c r="A29" s="198"/>
      <c r="B29" s="198"/>
      <c r="C29" s="199"/>
      <c r="D29" s="200"/>
      <c r="E29" s="201" t="s">
        <v>276</v>
      </c>
      <c r="F29" s="132">
        <v>4080</v>
      </c>
      <c r="G29" s="146">
        <v>4080</v>
      </c>
      <c r="H29" s="136">
        <v>0</v>
      </c>
    </row>
    <row r="30" spans="1:8" ht="19.5" customHeight="1">
      <c r="A30" s="198" t="s">
        <v>102</v>
      </c>
      <c r="B30" s="198" t="s">
        <v>103</v>
      </c>
      <c r="C30" s="199" t="s">
        <v>258</v>
      </c>
      <c r="D30" s="200" t="s">
        <v>200</v>
      </c>
      <c r="E30" s="201" t="s">
        <v>277</v>
      </c>
      <c r="F30" s="132">
        <v>4080</v>
      </c>
      <c r="G30" s="146">
        <v>4080</v>
      </c>
      <c r="H30" s="136">
        <v>0</v>
      </c>
    </row>
    <row r="31" spans="1:8" ht="19.5" customHeight="1">
      <c r="A31" s="198"/>
      <c r="B31" s="198"/>
      <c r="C31" s="199"/>
      <c r="D31" s="200"/>
      <c r="E31" s="201" t="s">
        <v>278</v>
      </c>
      <c r="F31" s="132">
        <v>65860.52</v>
      </c>
      <c r="G31" s="146">
        <v>65860.52</v>
      </c>
      <c r="H31" s="136">
        <v>0</v>
      </c>
    </row>
    <row r="32" spans="1:8" ht="19.5" customHeight="1">
      <c r="A32" s="198" t="s">
        <v>102</v>
      </c>
      <c r="B32" s="198" t="s">
        <v>103</v>
      </c>
      <c r="C32" s="199" t="s">
        <v>258</v>
      </c>
      <c r="D32" s="200" t="s">
        <v>200</v>
      </c>
      <c r="E32" s="201" t="s">
        <v>279</v>
      </c>
      <c r="F32" s="132">
        <v>65860.52</v>
      </c>
      <c r="G32" s="146">
        <v>65860.52</v>
      </c>
      <c r="H32" s="136">
        <v>0</v>
      </c>
    </row>
    <row r="33" spans="1:8" ht="19.5" customHeight="1">
      <c r="A33" s="198"/>
      <c r="B33" s="198"/>
      <c r="C33" s="199"/>
      <c r="D33" s="200"/>
      <c r="E33" s="201" t="s">
        <v>280</v>
      </c>
      <c r="F33" s="132">
        <v>71363522.84</v>
      </c>
      <c r="G33" s="146">
        <v>0</v>
      </c>
      <c r="H33" s="136">
        <v>71363522.84</v>
      </c>
    </row>
    <row r="34" spans="1:8" ht="19.5" customHeight="1">
      <c r="A34" s="198" t="s">
        <v>102</v>
      </c>
      <c r="B34" s="198" t="s">
        <v>103</v>
      </c>
      <c r="C34" s="199" t="s">
        <v>258</v>
      </c>
      <c r="D34" s="200" t="s">
        <v>200</v>
      </c>
      <c r="E34" s="201" t="s">
        <v>281</v>
      </c>
      <c r="F34" s="132">
        <v>1225400</v>
      </c>
      <c r="G34" s="146">
        <v>0</v>
      </c>
      <c r="H34" s="136">
        <v>1225400</v>
      </c>
    </row>
    <row r="35" spans="1:8" ht="19.5" customHeight="1">
      <c r="A35" s="198" t="s">
        <v>102</v>
      </c>
      <c r="B35" s="198" t="s">
        <v>106</v>
      </c>
      <c r="C35" s="199" t="s">
        <v>258</v>
      </c>
      <c r="D35" s="200" t="s">
        <v>200</v>
      </c>
      <c r="E35" s="201" t="s">
        <v>281</v>
      </c>
      <c r="F35" s="132">
        <v>501000</v>
      </c>
      <c r="G35" s="146">
        <v>0</v>
      </c>
      <c r="H35" s="136">
        <v>501000</v>
      </c>
    </row>
    <row r="36" spans="1:8" ht="19.5" customHeight="1">
      <c r="A36" s="198" t="s">
        <v>102</v>
      </c>
      <c r="B36" s="198" t="s">
        <v>106</v>
      </c>
      <c r="C36" s="199" t="s">
        <v>258</v>
      </c>
      <c r="D36" s="200" t="s">
        <v>200</v>
      </c>
      <c r="E36" s="201" t="s">
        <v>281</v>
      </c>
      <c r="F36" s="132">
        <v>780000</v>
      </c>
      <c r="G36" s="146">
        <v>0</v>
      </c>
      <c r="H36" s="136">
        <v>780000</v>
      </c>
    </row>
    <row r="37" spans="1:8" ht="19.5" customHeight="1">
      <c r="A37" s="198" t="s">
        <v>102</v>
      </c>
      <c r="B37" s="198" t="s">
        <v>106</v>
      </c>
      <c r="C37" s="199" t="s">
        <v>258</v>
      </c>
      <c r="D37" s="200" t="s">
        <v>200</v>
      </c>
      <c r="E37" s="201" t="s">
        <v>281</v>
      </c>
      <c r="F37" s="132">
        <v>54709622.84</v>
      </c>
      <c r="G37" s="146">
        <v>0</v>
      </c>
      <c r="H37" s="136">
        <v>54709622.84</v>
      </c>
    </row>
    <row r="38" spans="1:8" ht="19.5" customHeight="1">
      <c r="A38" s="198" t="s">
        <v>102</v>
      </c>
      <c r="B38" s="198" t="s">
        <v>114</v>
      </c>
      <c r="C38" s="199" t="s">
        <v>258</v>
      </c>
      <c r="D38" s="200" t="s">
        <v>200</v>
      </c>
      <c r="E38" s="201" t="s">
        <v>281</v>
      </c>
      <c r="F38" s="132">
        <v>227500</v>
      </c>
      <c r="G38" s="146">
        <v>0</v>
      </c>
      <c r="H38" s="136">
        <v>227500</v>
      </c>
    </row>
    <row r="39" spans="1:8" ht="19.5" customHeight="1">
      <c r="A39" s="198" t="s">
        <v>102</v>
      </c>
      <c r="B39" s="198" t="s">
        <v>114</v>
      </c>
      <c r="C39" s="199" t="s">
        <v>258</v>
      </c>
      <c r="D39" s="200" t="s">
        <v>200</v>
      </c>
      <c r="E39" s="201" t="s">
        <v>281</v>
      </c>
      <c r="F39" s="132">
        <v>500000</v>
      </c>
      <c r="G39" s="146">
        <v>0</v>
      </c>
      <c r="H39" s="136">
        <v>500000</v>
      </c>
    </row>
    <row r="40" spans="1:8" ht="19.5" customHeight="1">
      <c r="A40" s="198" t="s">
        <v>102</v>
      </c>
      <c r="B40" s="198" t="s">
        <v>114</v>
      </c>
      <c r="C40" s="199" t="s">
        <v>258</v>
      </c>
      <c r="D40" s="200" t="s">
        <v>200</v>
      </c>
      <c r="E40" s="201" t="s">
        <v>281</v>
      </c>
      <c r="F40" s="132">
        <v>4100000</v>
      </c>
      <c r="G40" s="146">
        <v>0</v>
      </c>
      <c r="H40" s="136">
        <v>4100000</v>
      </c>
    </row>
    <row r="41" spans="1:8" ht="19.5" customHeight="1">
      <c r="A41" s="198" t="s">
        <v>102</v>
      </c>
      <c r="B41" s="198" t="s">
        <v>114</v>
      </c>
      <c r="C41" s="199" t="s">
        <v>258</v>
      </c>
      <c r="D41" s="200" t="s">
        <v>200</v>
      </c>
      <c r="E41" s="201" t="s">
        <v>281</v>
      </c>
      <c r="F41" s="132">
        <v>7620000</v>
      </c>
      <c r="G41" s="146">
        <v>0</v>
      </c>
      <c r="H41" s="136">
        <v>7620000</v>
      </c>
    </row>
    <row r="42" spans="1:8" ht="19.5" customHeight="1">
      <c r="A42" s="198" t="s">
        <v>102</v>
      </c>
      <c r="B42" s="198" t="s">
        <v>114</v>
      </c>
      <c r="C42" s="199" t="s">
        <v>258</v>
      </c>
      <c r="D42" s="200" t="s">
        <v>200</v>
      </c>
      <c r="E42" s="201" t="s">
        <v>281</v>
      </c>
      <c r="F42" s="132">
        <v>1700000</v>
      </c>
      <c r="G42" s="146">
        <v>0</v>
      </c>
      <c r="H42" s="136">
        <v>1700000</v>
      </c>
    </row>
    <row r="43" spans="1:8" ht="19.5" customHeight="1">
      <c r="A43" s="198"/>
      <c r="B43" s="198"/>
      <c r="C43" s="199"/>
      <c r="D43" s="200"/>
      <c r="E43" s="201" t="s">
        <v>282</v>
      </c>
      <c r="F43" s="132">
        <v>41928.3</v>
      </c>
      <c r="G43" s="146">
        <v>41928.3</v>
      </c>
      <c r="H43" s="136">
        <v>0</v>
      </c>
    </row>
    <row r="44" spans="1:8" ht="19.5" customHeight="1">
      <c r="A44" s="198" t="s">
        <v>121</v>
      </c>
      <c r="B44" s="198" t="s">
        <v>122</v>
      </c>
      <c r="C44" s="199" t="s">
        <v>258</v>
      </c>
      <c r="D44" s="200" t="s">
        <v>200</v>
      </c>
      <c r="E44" s="201" t="s">
        <v>283</v>
      </c>
      <c r="F44" s="132">
        <v>41928.3</v>
      </c>
      <c r="G44" s="146">
        <v>41928.3</v>
      </c>
      <c r="H44" s="136">
        <v>0</v>
      </c>
    </row>
    <row r="45" spans="1:8" ht="19.5" customHeight="1">
      <c r="A45" s="198"/>
      <c r="B45" s="198"/>
      <c r="C45" s="199"/>
      <c r="D45" s="200"/>
      <c r="E45" s="201" t="s">
        <v>284</v>
      </c>
      <c r="F45" s="132">
        <v>8160</v>
      </c>
      <c r="G45" s="146">
        <v>8160</v>
      </c>
      <c r="H45" s="136">
        <v>0</v>
      </c>
    </row>
    <row r="46" spans="1:8" ht="19.5" customHeight="1">
      <c r="A46" s="198" t="s">
        <v>102</v>
      </c>
      <c r="B46" s="198" t="s">
        <v>103</v>
      </c>
      <c r="C46" s="199" t="s">
        <v>258</v>
      </c>
      <c r="D46" s="200" t="s">
        <v>200</v>
      </c>
      <c r="E46" s="201" t="s">
        <v>285</v>
      </c>
      <c r="F46" s="132">
        <v>8160</v>
      </c>
      <c r="G46" s="146">
        <v>8160</v>
      </c>
      <c r="H46" s="136">
        <v>0</v>
      </c>
    </row>
    <row r="47" spans="1:8" ht="19.5" customHeight="1">
      <c r="A47" s="198"/>
      <c r="B47" s="198"/>
      <c r="C47" s="199"/>
      <c r="D47" s="200"/>
      <c r="E47" s="201" t="s">
        <v>286</v>
      </c>
      <c r="F47" s="132">
        <v>2600</v>
      </c>
      <c r="G47" s="146">
        <v>2600</v>
      </c>
      <c r="H47" s="136">
        <v>0</v>
      </c>
    </row>
    <row r="48" spans="1:8" ht="19.5" customHeight="1">
      <c r="A48" s="198" t="s">
        <v>102</v>
      </c>
      <c r="B48" s="198" t="s">
        <v>103</v>
      </c>
      <c r="C48" s="199" t="s">
        <v>258</v>
      </c>
      <c r="D48" s="200" t="s">
        <v>200</v>
      </c>
      <c r="E48" s="201" t="s">
        <v>287</v>
      </c>
      <c r="F48" s="132">
        <v>2600</v>
      </c>
      <c r="G48" s="146">
        <v>2600</v>
      </c>
      <c r="H48" s="136">
        <v>0</v>
      </c>
    </row>
    <row r="49" spans="1:8" ht="19.5" customHeight="1">
      <c r="A49" s="198"/>
      <c r="B49" s="198"/>
      <c r="C49" s="199"/>
      <c r="D49" s="200"/>
      <c r="E49" s="201" t="s">
        <v>288</v>
      </c>
      <c r="F49" s="132">
        <v>42396.31</v>
      </c>
      <c r="G49" s="146">
        <v>42396.31</v>
      </c>
      <c r="H49" s="136">
        <v>0</v>
      </c>
    </row>
    <row r="50" spans="1:8" ht="19.5" customHeight="1">
      <c r="A50" s="198" t="s">
        <v>124</v>
      </c>
      <c r="B50" s="198" t="s">
        <v>106</v>
      </c>
      <c r="C50" s="199" t="s">
        <v>258</v>
      </c>
      <c r="D50" s="200" t="s">
        <v>200</v>
      </c>
      <c r="E50" s="201" t="s">
        <v>289</v>
      </c>
      <c r="F50" s="132">
        <v>42396.31</v>
      </c>
      <c r="G50" s="146">
        <v>42396.31</v>
      </c>
      <c r="H50" s="136">
        <v>0</v>
      </c>
    </row>
    <row r="51" spans="1:8" ht="19.5" customHeight="1">
      <c r="A51" s="198"/>
      <c r="B51" s="198"/>
      <c r="C51" s="199" t="s">
        <v>126</v>
      </c>
      <c r="D51" s="200"/>
      <c r="E51" s="201"/>
      <c r="F51" s="132">
        <v>1742288.89</v>
      </c>
      <c r="G51" s="146">
        <v>1492738.89</v>
      </c>
      <c r="H51" s="136">
        <v>249550</v>
      </c>
    </row>
    <row r="52" spans="1:8" ht="19.5" customHeight="1">
      <c r="A52" s="198"/>
      <c r="B52" s="198"/>
      <c r="C52" s="199" t="s">
        <v>128</v>
      </c>
      <c r="D52" s="200"/>
      <c r="E52" s="201"/>
      <c r="F52" s="132">
        <v>1742288.89</v>
      </c>
      <c r="G52" s="146">
        <v>1492738.89</v>
      </c>
      <c r="H52" s="136">
        <v>249550</v>
      </c>
    </row>
    <row r="53" spans="1:8" ht="19.5" customHeight="1">
      <c r="A53" s="198"/>
      <c r="B53" s="198"/>
      <c r="C53" s="199"/>
      <c r="D53" s="200"/>
      <c r="E53" s="201" t="s">
        <v>290</v>
      </c>
      <c r="F53" s="132">
        <v>20000</v>
      </c>
      <c r="G53" s="146">
        <v>20000</v>
      </c>
      <c r="H53" s="136">
        <v>0</v>
      </c>
    </row>
    <row r="54" spans="1:8" ht="19.5" customHeight="1">
      <c r="A54" s="198" t="s">
        <v>102</v>
      </c>
      <c r="B54" s="198" t="s">
        <v>103</v>
      </c>
      <c r="C54" s="199" t="s">
        <v>291</v>
      </c>
      <c r="D54" s="200" t="s">
        <v>213</v>
      </c>
      <c r="E54" s="201" t="s">
        <v>292</v>
      </c>
      <c r="F54" s="132">
        <v>20000</v>
      </c>
      <c r="G54" s="146">
        <v>20000</v>
      </c>
      <c r="H54" s="136">
        <v>0</v>
      </c>
    </row>
    <row r="55" spans="1:8" ht="19.5" customHeight="1">
      <c r="A55" s="198"/>
      <c r="B55" s="198"/>
      <c r="C55" s="199"/>
      <c r="D55" s="200"/>
      <c r="E55" s="201" t="s">
        <v>260</v>
      </c>
      <c r="F55" s="132">
        <v>60000</v>
      </c>
      <c r="G55" s="146">
        <v>60000</v>
      </c>
      <c r="H55" s="136">
        <v>0</v>
      </c>
    </row>
    <row r="56" spans="1:8" ht="19.5" customHeight="1">
      <c r="A56" s="198" t="s">
        <v>102</v>
      </c>
      <c r="B56" s="198" t="s">
        <v>103</v>
      </c>
      <c r="C56" s="199" t="s">
        <v>291</v>
      </c>
      <c r="D56" s="200" t="s">
        <v>213</v>
      </c>
      <c r="E56" s="201" t="s">
        <v>261</v>
      </c>
      <c r="F56" s="132">
        <v>60000</v>
      </c>
      <c r="G56" s="146">
        <v>60000</v>
      </c>
      <c r="H56" s="136">
        <v>0</v>
      </c>
    </row>
    <row r="57" spans="1:8" ht="19.5" customHeight="1">
      <c r="A57" s="198"/>
      <c r="B57" s="198"/>
      <c r="C57" s="199"/>
      <c r="D57" s="200"/>
      <c r="E57" s="201" t="s">
        <v>262</v>
      </c>
      <c r="F57" s="132">
        <v>18613.04</v>
      </c>
      <c r="G57" s="146">
        <v>18613.04</v>
      </c>
      <c r="H57" s="136">
        <v>0</v>
      </c>
    </row>
    <row r="58" spans="1:8" ht="19.5" customHeight="1">
      <c r="A58" s="198" t="s">
        <v>102</v>
      </c>
      <c r="B58" s="198" t="s">
        <v>103</v>
      </c>
      <c r="C58" s="199" t="s">
        <v>291</v>
      </c>
      <c r="D58" s="200" t="s">
        <v>213</v>
      </c>
      <c r="E58" s="201" t="s">
        <v>263</v>
      </c>
      <c r="F58" s="132">
        <v>18613.04</v>
      </c>
      <c r="G58" s="146">
        <v>18613.04</v>
      </c>
      <c r="H58" s="136">
        <v>0</v>
      </c>
    </row>
    <row r="59" spans="1:8" ht="19.5" customHeight="1">
      <c r="A59" s="198"/>
      <c r="B59" s="198"/>
      <c r="C59" s="199"/>
      <c r="D59" s="200"/>
      <c r="E59" s="201" t="s">
        <v>264</v>
      </c>
      <c r="F59" s="132">
        <v>1420.73</v>
      </c>
      <c r="G59" s="146">
        <v>1420.73</v>
      </c>
      <c r="H59" s="136">
        <v>0</v>
      </c>
    </row>
    <row r="60" spans="1:8" ht="19.5" customHeight="1">
      <c r="A60" s="198" t="s">
        <v>121</v>
      </c>
      <c r="B60" s="198" t="s">
        <v>122</v>
      </c>
      <c r="C60" s="199" t="s">
        <v>291</v>
      </c>
      <c r="D60" s="200" t="s">
        <v>213</v>
      </c>
      <c r="E60" s="201" t="s">
        <v>265</v>
      </c>
      <c r="F60" s="132">
        <v>1420.73</v>
      </c>
      <c r="G60" s="146">
        <v>1420.73</v>
      </c>
      <c r="H60" s="136">
        <v>0</v>
      </c>
    </row>
    <row r="61" spans="1:8" ht="19.5" customHeight="1">
      <c r="A61" s="198"/>
      <c r="B61" s="198"/>
      <c r="C61" s="199"/>
      <c r="D61" s="200"/>
      <c r="E61" s="201" t="s">
        <v>266</v>
      </c>
      <c r="F61" s="132">
        <v>470421.6</v>
      </c>
      <c r="G61" s="146">
        <v>470421.6</v>
      </c>
      <c r="H61" s="136">
        <v>0</v>
      </c>
    </row>
    <row r="62" spans="1:8" ht="19.5" customHeight="1">
      <c r="A62" s="198" t="s">
        <v>102</v>
      </c>
      <c r="B62" s="198" t="s">
        <v>103</v>
      </c>
      <c r="C62" s="199" t="s">
        <v>291</v>
      </c>
      <c r="D62" s="200" t="s">
        <v>213</v>
      </c>
      <c r="E62" s="201" t="s">
        <v>267</v>
      </c>
      <c r="F62" s="132">
        <v>470421.6</v>
      </c>
      <c r="G62" s="146">
        <v>470421.6</v>
      </c>
      <c r="H62" s="136">
        <v>0</v>
      </c>
    </row>
    <row r="63" spans="1:8" ht="19.5" customHeight="1">
      <c r="A63" s="198"/>
      <c r="B63" s="198"/>
      <c r="C63" s="199"/>
      <c r="D63" s="200"/>
      <c r="E63" s="201" t="s">
        <v>268</v>
      </c>
      <c r="F63" s="132">
        <v>32000</v>
      </c>
      <c r="G63" s="146">
        <v>32000</v>
      </c>
      <c r="H63" s="136">
        <v>0</v>
      </c>
    </row>
    <row r="64" spans="1:8" ht="19.5" customHeight="1">
      <c r="A64" s="198" t="s">
        <v>102</v>
      </c>
      <c r="B64" s="198" t="s">
        <v>103</v>
      </c>
      <c r="C64" s="199" t="s">
        <v>291</v>
      </c>
      <c r="D64" s="200" t="s">
        <v>213</v>
      </c>
      <c r="E64" s="201" t="s">
        <v>269</v>
      </c>
      <c r="F64" s="132">
        <v>32000</v>
      </c>
      <c r="G64" s="146">
        <v>32000</v>
      </c>
      <c r="H64" s="136">
        <v>0</v>
      </c>
    </row>
    <row r="65" spans="1:8" ht="19.5" customHeight="1">
      <c r="A65" s="198"/>
      <c r="B65" s="198"/>
      <c r="C65" s="199"/>
      <c r="D65" s="200"/>
      <c r="E65" s="201" t="s">
        <v>293</v>
      </c>
      <c r="F65" s="132">
        <v>556230.4</v>
      </c>
      <c r="G65" s="146">
        <v>556230.4</v>
      </c>
      <c r="H65" s="136">
        <v>0</v>
      </c>
    </row>
    <row r="66" spans="1:8" ht="19.5" customHeight="1">
      <c r="A66" s="198" t="s">
        <v>102</v>
      </c>
      <c r="B66" s="198" t="s">
        <v>103</v>
      </c>
      <c r="C66" s="199" t="s">
        <v>291</v>
      </c>
      <c r="D66" s="200" t="s">
        <v>213</v>
      </c>
      <c r="E66" s="201" t="s">
        <v>294</v>
      </c>
      <c r="F66" s="132">
        <v>556230.4</v>
      </c>
      <c r="G66" s="146">
        <v>556230.4</v>
      </c>
      <c r="H66" s="136">
        <v>0</v>
      </c>
    </row>
    <row r="67" spans="1:8" ht="19.5" customHeight="1">
      <c r="A67" s="198"/>
      <c r="B67" s="198"/>
      <c r="C67" s="199"/>
      <c r="D67" s="200"/>
      <c r="E67" s="201" t="s">
        <v>272</v>
      </c>
      <c r="F67" s="132">
        <v>2131.1</v>
      </c>
      <c r="G67" s="146">
        <v>2131.1</v>
      </c>
      <c r="H67" s="136">
        <v>0</v>
      </c>
    </row>
    <row r="68" spans="1:8" ht="19.5" customHeight="1">
      <c r="A68" s="198" t="s">
        <v>121</v>
      </c>
      <c r="B68" s="198" t="s">
        <v>122</v>
      </c>
      <c r="C68" s="199" t="s">
        <v>291</v>
      </c>
      <c r="D68" s="200" t="s">
        <v>213</v>
      </c>
      <c r="E68" s="201" t="s">
        <v>273</v>
      </c>
      <c r="F68" s="132">
        <v>2131.1</v>
      </c>
      <c r="G68" s="146">
        <v>2131.1</v>
      </c>
      <c r="H68" s="136">
        <v>0</v>
      </c>
    </row>
    <row r="69" spans="1:8" ht="19.5" customHeight="1">
      <c r="A69" s="198"/>
      <c r="B69" s="198"/>
      <c r="C69" s="199"/>
      <c r="D69" s="200"/>
      <c r="E69" s="201" t="s">
        <v>274</v>
      </c>
      <c r="F69" s="132">
        <v>3551.82</v>
      </c>
      <c r="G69" s="146">
        <v>3551.82</v>
      </c>
      <c r="H69" s="136">
        <v>0</v>
      </c>
    </row>
    <row r="70" spans="1:8" ht="19.5" customHeight="1">
      <c r="A70" s="198" t="s">
        <v>121</v>
      </c>
      <c r="B70" s="198" t="s">
        <v>122</v>
      </c>
      <c r="C70" s="199" t="s">
        <v>291</v>
      </c>
      <c r="D70" s="200" t="s">
        <v>213</v>
      </c>
      <c r="E70" s="201" t="s">
        <v>275</v>
      </c>
      <c r="F70" s="132">
        <v>3551.82</v>
      </c>
      <c r="G70" s="146">
        <v>3551.82</v>
      </c>
      <c r="H70" s="136">
        <v>0</v>
      </c>
    </row>
    <row r="71" spans="1:8" ht="19.5" customHeight="1">
      <c r="A71" s="198"/>
      <c r="B71" s="198"/>
      <c r="C71" s="199"/>
      <c r="D71" s="200"/>
      <c r="E71" s="201" t="s">
        <v>278</v>
      </c>
      <c r="F71" s="132">
        <v>142073</v>
      </c>
      <c r="G71" s="146">
        <v>142073</v>
      </c>
      <c r="H71" s="136">
        <v>0</v>
      </c>
    </row>
    <row r="72" spans="1:8" ht="19.5" customHeight="1">
      <c r="A72" s="198" t="s">
        <v>102</v>
      </c>
      <c r="B72" s="198" t="s">
        <v>103</v>
      </c>
      <c r="C72" s="199" t="s">
        <v>291</v>
      </c>
      <c r="D72" s="200" t="s">
        <v>213</v>
      </c>
      <c r="E72" s="201" t="s">
        <v>279</v>
      </c>
      <c r="F72" s="132">
        <v>142073</v>
      </c>
      <c r="G72" s="146">
        <v>142073</v>
      </c>
      <c r="H72" s="136">
        <v>0</v>
      </c>
    </row>
    <row r="73" spans="1:8" ht="19.5" customHeight="1">
      <c r="A73" s="198"/>
      <c r="B73" s="198"/>
      <c r="C73" s="199"/>
      <c r="D73" s="200"/>
      <c r="E73" s="201" t="s">
        <v>280</v>
      </c>
      <c r="F73" s="132">
        <v>249550</v>
      </c>
      <c r="G73" s="146">
        <v>0</v>
      </c>
      <c r="H73" s="136">
        <v>249550</v>
      </c>
    </row>
    <row r="74" spans="1:8" ht="19.5" customHeight="1">
      <c r="A74" s="198" t="s">
        <v>102</v>
      </c>
      <c r="B74" s="198" t="s">
        <v>103</v>
      </c>
      <c r="C74" s="199" t="s">
        <v>291</v>
      </c>
      <c r="D74" s="200" t="s">
        <v>213</v>
      </c>
      <c r="E74" s="201" t="s">
        <v>281</v>
      </c>
      <c r="F74" s="132">
        <v>114550</v>
      </c>
      <c r="G74" s="146">
        <v>0</v>
      </c>
      <c r="H74" s="136">
        <v>114550</v>
      </c>
    </row>
    <row r="75" spans="1:8" ht="19.5" customHeight="1">
      <c r="A75" s="198" t="s">
        <v>102</v>
      </c>
      <c r="B75" s="198" t="s">
        <v>106</v>
      </c>
      <c r="C75" s="199" t="s">
        <v>291</v>
      </c>
      <c r="D75" s="200" t="s">
        <v>213</v>
      </c>
      <c r="E75" s="201" t="s">
        <v>281</v>
      </c>
      <c r="F75" s="132">
        <v>20000</v>
      </c>
      <c r="G75" s="146">
        <v>0</v>
      </c>
      <c r="H75" s="136">
        <v>20000</v>
      </c>
    </row>
    <row r="76" spans="1:8" ht="19.5" customHeight="1">
      <c r="A76" s="198" t="s">
        <v>102</v>
      </c>
      <c r="B76" s="198" t="s">
        <v>106</v>
      </c>
      <c r="C76" s="199" t="s">
        <v>291</v>
      </c>
      <c r="D76" s="200" t="s">
        <v>213</v>
      </c>
      <c r="E76" s="201" t="s">
        <v>281</v>
      </c>
      <c r="F76" s="132">
        <v>20000</v>
      </c>
      <c r="G76" s="146">
        <v>0</v>
      </c>
      <c r="H76" s="136">
        <v>20000</v>
      </c>
    </row>
    <row r="77" spans="1:8" ht="19.5" customHeight="1">
      <c r="A77" s="198" t="s">
        <v>102</v>
      </c>
      <c r="B77" s="198" t="s">
        <v>106</v>
      </c>
      <c r="C77" s="199" t="s">
        <v>291</v>
      </c>
      <c r="D77" s="200" t="s">
        <v>213</v>
      </c>
      <c r="E77" s="201" t="s">
        <v>281</v>
      </c>
      <c r="F77" s="132">
        <v>95000</v>
      </c>
      <c r="G77" s="146">
        <v>0</v>
      </c>
      <c r="H77" s="136">
        <v>95000</v>
      </c>
    </row>
    <row r="78" spans="1:8" ht="19.5" customHeight="1">
      <c r="A78" s="198"/>
      <c r="B78" s="198"/>
      <c r="C78" s="199"/>
      <c r="D78" s="200"/>
      <c r="E78" s="201" t="s">
        <v>282</v>
      </c>
      <c r="F78" s="132">
        <v>55053.4</v>
      </c>
      <c r="G78" s="146">
        <v>55053.4</v>
      </c>
      <c r="H78" s="136">
        <v>0</v>
      </c>
    </row>
    <row r="79" spans="1:8" ht="19.5" customHeight="1">
      <c r="A79" s="198" t="s">
        <v>121</v>
      </c>
      <c r="B79" s="198" t="s">
        <v>122</v>
      </c>
      <c r="C79" s="199" t="s">
        <v>291</v>
      </c>
      <c r="D79" s="200" t="s">
        <v>213</v>
      </c>
      <c r="E79" s="201" t="s">
        <v>283</v>
      </c>
      <c r="F79" s="132">
        <v>55053.4</v>
      </c>
      <c r="G79" s="146">
        <v>55053.4</v>
      </c>
      <c r="H79" s="136">
        <v>0</v>
      </c>
    </row>
    <row r="80" spans="1:8" ht="19.5" customHeight="1">
      <c r="A80" s="198"/>
      <c r="B80" s="198"/>
      <c r="C80" s="199"/>
      <c r="D80" s="200"/>
      <c r="E80" s="201" t="s">
        <v>284</v>
      </c>
      <c r="F80" s="132">
        <v>17760</v>
      </c>
      <c r="G80" s="146">
        <v>17760</v>
      </c>
      <c r="H80" s="136">
        <v>0</v>
      </c>
    </row>
    <row r="81" spans="1:8" ht="19.5" customHeight="1">
      <c r="A81" s="198" t="s">
        <v>102</v>
      </c>
      <c r="B81" s="198" t="s">
        <v>103</v>
      </c>
      <c r="C81" s="199" t="s">
        <v>291</v>
      </c>
      <c r="D81" s="200" t="s">
        <v>213</v>
      </c>
      <c r="E81" s="201" t="s">
        <v>285</v>
      </c>
      <c r="F81" s="132">
        <v>17760</v>
      </c>
      <c r="G81" s="146">
        <v>17760</v>
      </c>
      <c r="H81" s="136">
        <v>0</v>
      </c>
    </row>
    <row r="82" spans="1:8" ht="19.5" customHeight="1">
      <c r="A82" s="198"/>
      <c r="B82" s="198"/>
      <c r="C82" s="199"/>
      <c r="D82" s="200"/>
      <c r="E82" s="201" t="s">
        <v>286</v>
      </c>
      <c r="F82" s="132">
        <v>5200</v>
      </c>
      <c r="G82" s="146">
        <v>5200</v>
      </c>
      <c r="H82" s="136">
        <v>0</v>
      </c>
    </row>
    <row r="83" spans="1:8" ht="19.5" customHeight="1">
      <c r="A83" s="198" t="s">
        <v>102</v>
      </c>
      <c r="B83" s="198" t="s">
        <v>103</v>
      </c>
      <c r="C83" s="199" t="s">
        <v>291</v>
      </c>
      <c r="D83" s="200" t="s">
        <v>213</v>
      </c>
      <c r="E83" s="201" t="s">
        <v>287</v>
      </c>
      <c r="F83" s="132">
        <v>5200</v>
      </c>
      <c r="G83" s="146">
        <v>5200</v>
      </c>
      <c r="H83" s="136">
        <v>0</v>
      </c>
    </row>
    <row r="84" spans="1:8" ht="19.5" customHeight="1">
      <c r="A84" s="198"/>
      <c r="B84" s="198"/>
      <c r="C84" s="199"/>
      <c r="D84" s="200"/>
      <c r="E84" s="201" t="s">
        <v>288</v>
      </c>
      <c r="F84" s="132">
        <v>108283.8</v>
      </c>
      <c r="G84" s="146">
        <v>108283.8</v>
      </c>
      <c r="H84" s="136">
        <v>0</v>
      </c>
    </row>
    <row r="85" spans="1:8" ht="19.5" customHeight="1">
      <c r="A85" s="198" t="s">
        <v>124</v>
      </c>
      <c r="B85" s="198" t="s">
        <v>106</v>
      </c>
      <c r="C85" s="199" t="s">
        <v>291</v>
      </c>
      <c r="D85" s="200" t="s">
        <v>213</v>
      </c>
      <c r="E85" s="201" t="s">
        <v>289</v>
      </c>
      <c r="F85" s="132">
        <v>108283.8</v>
      </c>
      <c r="G85" s="146">
        <v>108283.8</v>
      </c>
      <c r="H85" s="136">
        <v>0</v>
      </c>
    </row>
    <row r="86" spans="1:8" ht="19.5" customHeight="1">
      <c r="A86" s="198"/>
      <c r="B86" s="198"/>
      <c r="C86" s="199" t="s">
        <v>133</v>
      </c>
      <c r="D86" s="200"/>
      <c r="E86" s="201"/>
      <c r="F86" s="132">
        <v>27950162.04</v>
      </c>
      <c r="G86" s="146">
        <v>20701498.75</v>
      </c>
      <c r="H86" s="136">
        <v>7248663.29</v>
      </c>
    </row>
    <row r="87" spans="1:8" ht="19.5" customHeight="1">
      <c r="A87" s="198"/>
      <c r="B87" s="198"/>
      <c r="C87" s="199" t="s">
        <v>135</v>
      </c>
      <c r="D87" s="200"/>
      <c r="E87" s="201"/>
      <c r="F87" s="132">
        <v>8872171.36</v>
      </c>
      <c r="G87" s="146">
        <v>7122258.07</v>
      </c>
      <c r="H87" s="136">
        <v>1749913.29</v>
      </c>
    </row>
    <row r="88" spans="1:8" ht="19.5" customHeight="1">
      <c r="A88" s="198"/>
      <c r="B88" s="198"/>
      <c r="C88" s="199"/>
      <c r="D88" s="200"/>
      <c r="E88" s="201" t="s">
        <v>262</v>
      </c>
      <c r="F88" s="132">
        <v>88363.33</v>
      </c>
      <c r="G88" s="146">
        <v>88363.33</v>
      </c>
      <c r="H88" s="136">
        <v>0</v>
      </c>
    </row>
    <row r="89" spans="1:8" ht="19.5" customHeight="1">
      <c r="A89" s="198" t="s">
        <v>102</v>
      </c>
      <c r="B89" s="198" t="s">
        <v>106</v>
      </c>
      <c r="C89" s="199" t="s">
        <v>295</v>
      </c>
      <c r="D89" s="200" t="s">
        <v>218</v>
      </c>
      <c r="E89" s="201" t="s">
        <v>263</v>
      </c>
      <c r="F89" s="132">
        <v>88363.33</v>
      </c>
      <c r="G89" s="146">
        <v>88363.33</v>
      </c>
      <c r="H89" s="136">
        <v>0</v>
      </c>
    </row>
    <row r="90" spans="1:8" ht="19.5" customHeight="1">
      <c r="A90" s="198"/>
      <c r="B90" s="198"/>
      <c r="C90" s="199"/>
      <c r="D90" s="200"/>
      <c r="E90" s="201" t="s">
        <v>264</v>
      </c>
      <c r="F90" s="132">
        <v>6301.05</v>
      </c>
      <c r="G90" s="146">
        <v>6301.05</v>
      </c>
      <c r="H90" s="136">
        <v>0</v>
      </c>
    </row>
    <row r="91" spans="1:8" ht="19.5" customHeight="1">
      <c r="A91" s="198" t="s">
        <v>102</v>
      </c>
      <c r="B91" s="198" t="s">
        <v>106</v>
      </c>
      <c r="C91" s="199" t="s">
        <v>295</v>
      </c>
      <c r="D91" s="200" t="s">
        <v>218</v>
      </c>
      <c r="E91" s="201" t="s">
        <v>265</v>
      </c>
      <c r="F91" s="132">
        <v>6301.05</v>
      </c>
      <c r="G91" s="146">
        <v>6301.05</v>
      </c>
      <c r="H91" s="136">
        <v>0</v>
      </c>
    </row>
    <row r="92" spans="1:8" ht="19.5" customHeight="1">
      <c r="A92" s="198"/>
      <c r="B92" s="198"/>
      <c r="C92" s="199"/>
      <c r="D92" s="200"/>
      <c r="E92" s="201" t="s">
        <v>266</v>
      </c>
      <c r="F92" s="132">
        <v>2355241.2</v>
      </c>
      <c r="G92" s="146">
        <v>2355241.2</v>
      </c>
      <c r="H92" s="136">
        <v>0</v>
      </c>
    </row>
    <row r="93" spans="1:8" ht="19.5" customHeight="1">
      <c r="A93" s="198" t="s">
        <v>102</v>
      </c>
      <c r="B93" s="198" t="s">
        <v>106</v>
      </c>
      <c r="C93" s="199" t="s">
        <v>295</v>
      </c>
      <c r="D93" s="200" t="s">
        <v>218</v>
      </c>
      <c r="E93" s="201" t="s">
        <v>267</v>
      </c>
      <c r="F93" s="132">
        <v>2355241.2</v>
      </c>
      <c r="G93" s="146">
        <v>2355241.2</v>
      </c>
      <c r="H93" s="136">
        <v>0</v>
      </c>
    </row>
    <row r="94" spans="1:8" ht="19.5" customHeight="1">
      <c r="A94" s="198"/>
      <c r="B94" s="198"/>
      <c r="C94" s="199"/>
      <c r="D94" s="200"/>
      <c r="E94" s="201" t="s">
        <v>293</v>
      </c>
      <c r="F94" s="132">
        <v>2626923</v>
      </c>
      <c r="G94" s="146">
        <v>2626923</v>
      </c>
      <c r="H94" s="136">
        <v>0</v>
      </c>
    </row>
    <row r="95" spans="1:8" ht="19.5" customHeight="1">
      <c r="A95" s="198" t="s">
        <v>102</v>
      </c>
      <c r="B95" s="198" t="s">
        <v>106</v>
      </c>
      <c r="C95" s="199" t="s">
        <v>295</v>
      </c>
      <c r="D95" s="200" t="s">
        <v>218</v>
      </c>
      <c r="E95" s="201" t="s">
        <v>294</v>
      </c>
      <c r="F95" s="132">
        <v>2626923</v>
      </c>
      <c r="G95" s="146">
        <v>2626923</v>
      </c>
      <c r="H95" s="136">
        <v>0</v>
      </c>
    </row>
    <row r="96" spans="1:8" ht="19.5" customHeight="1">
      <c r="A96" s="198"/>
      <c r="B96" s="198"/>
      <c r="C96" s="199"/>
      <c r="D96" s="200"/>
      <c r="E96" s="201" t="s">
        <v>296</v>
      </c>
      <c r="F96" s="132">
        <v>9843.6</v>
      </c>
      <c r="G96" s="146">
        <v>9843.6</v>
      </c>
      <c r="H96" s="136">
        <v>0</v>
      </c>
    </row>
    <row r="97" spans="1:8" ht="19.5" customHeight="1">
      <c r="A97" s="198" t="s">
        <v>102</v>
      </c>
      <c r="B97" s="198" t="s">
        <v>106</v>
      </c>
      <c r="C97" s="199" t="s">
        <v>295</v>
      </c>
      <c r="D97" s="200" t="s">
        <v>218</v>
      </c>
      <c r="E97" s="201" t="s">
        <v>297</v>
      </c>
      <c r="F97" s="132">
        <v>9843.6</v>
      </c>
      <c r="G97" s="146">
        <v>9843.6</v>
      </c>
      <c r="H97" s="136">
        <v>0</v>
      </c>
    </row>
    <row r="98" spans="1:8" ht="19.5" customHeight="1">
      <c r="A98" s="198"/>
      <c r="B98" s="198"/>
      <c r="C98" s="199"/>
      <c r="D98" s="200"/>
      <c r="E98" s="201" t="s">
        <v>298</v>
      </c>
      <c r="F98" s="132">
        <v>52000</v>
      </c>
      <c r="G98" s="146">
        <v>52000</v>
      </c>
      <c r="H98" s="136">
        <v>0</v>
      </c>
    </row>
    <row r="99" spans="1:8" ht="19.5" customHeight="1">
      <c r="A99" s="198" t="s">
        <v>102</v>
      </c>
      <c r="B99" s="198" t="s">
        <v>106</v>
      </c>
      <c r="C99" s="199" t="s">
        <v>295</v>
      </c>
      <c r="D99" s="200" t="s">
        <v>218</v>
      </c>
      <c r="E99" s="201" t="s">
        <v>299</v>
      </c>
      <c r="F99" s="132">
        <v>52000</v>
      </c>
      <c r="G99" s="146">
        <v>52000</v>
      </c>
      <c r="H99" s="136">
        <v>0</v>
      </c>
    </row>
    <row r="100" spans="1:8" ht="19.5" customHeight="1">
      <c r="A100" s="198"/>
      <c r="B100" s="198"/>
      <c r="C100" s="199"/>
      <c r="D100" s="200"/>
      <c r="E100" s="201" t="s">
        <v>300</v>
      </c>
      <c r="F100" s="132">
        <v>77760</v>
      </c>
      <c r="G100" s="146">
        <v>77760</v>
      </c>
      <c r="H100" s="136">
        <v>0</v>
      </c>
    </row>
    <row r="101" spans="1:8" ht="19.5" customHeight="1">
      <c r="A101" s="198" t="s">
        <v>102</v>
      </c>
      <c r="B101" s="198" t="s">
        <v>106</v>
      </c>
      <c r="C101" s="199" t="s">
        <v>295</v>
      </c>
      <c r="D101" s="200" t="s">
        <v>218</v>
      </c>
      <c r="E101" s="201" t="s">
        <v>301</v>
      </c>
      <c r="F101" s="132">
        <v>77760</v>
      </c>
      <c r="G101" s="146">
        <v>77760</v>
      </c>
      <c r="H101" s="136">
        <v>0</v>
      </c>
    </row>
    <row r="102" spans="1:8" ht="19.5" customHeight="1">
      <c r="A102" s="198"/>
      <c r="B102" s="198"/>
      <c r="C102" s="199"/>
      <c r="D102" s="200"/>
      <c r="E102" s="201" t="s">
        <v>302</v>
      </c>
      <c r="F102" s="132">
        <v>240000</v>
      </c>
      <c r="G102" s="146">
        <v>240000</v>
      </c>
      <c r="H102" s="136">
        <v>0</v>
      </c>
    </row>
    <row r="103" spans="1:8" ht="19.5" customHeight="1">
      <c r="A103" s="198" t="s">
        <v>102</v>
      </c>
      <c r="B103" s="198" t="s">
        <v>106</v>
      </c>
      <c r="C103" s="199" t="s">
        <v>295</v>
      </c>
      <c r="D103" s="200" t="s">
        <v>218</v>
      </c>
      <c r="E103" s="201" t="s">
        <v>303</v>
      </c>
      <c r="F103" s="132">
        <v>240000</v>
      </c>
      <c r="G103" s="146">
        <v>240000</v>
      </c>
      <c r="H103" s="136">
        <v>0</v>
      </c>
    </row>
    <row r="104" spans="1:8" ht="19.5" customHeight="1">
      <c r="A104" s="198"/>
      <c r="B104" s="198"/>
      <c r="C104" s="199"/>
      <c r="D104" s="200"/>
      <c r="E104" s="201" t="s">
        <v>304</v>
      </c>
      <c r="F104" s="132">
        <v>99520</v>
      </c>
      <c r="G104" s="146">
        <v>0</v>
      </c>
      <c r="H104" s="136">
        <v>99520</v>
      </c>
    </row>
    <row r="105" spans="1:8" ht="19.5" customHeight="1">
      <c r="A105" s="198" t="s">
        <v>102</v>
      </c>
      <c r="B105" s="198" t="s">
        <v>106</v>
      </c>
      <c r="C105" s="199" t="s">
        <v>295</v>
      </c>
      <c r="D105" s="200" t="s">
        <v>218</v>
      </c>
      <c r="E105" s="201" t="s">
        <v>305</v>
      </c>
      <c r="F105" s="132">
        <v>99520</v>
      </c>
      <c r="G105" s="146">
        <v>0</v>
      </c>
      <c r="H105" s="136">
        <v>99520</v>
      </c>
    </row>
    <row r="106" spans="1:8" ht="19.5" customHeight="1">
      <c r="A106" s="198"/>
      <c r="B106" s="198"/>
      <c r="C106" s="199"/>
      <c r="D106" s="200"/>
      <c r="E106" s="201" t="s">
        <v>306</v>
      </c>
      <c r="F106" s="132">
        <v>15000</v>
      </c>
      <c r="G106" s="146">
        <v>15000</v>
      </c>
      <c r="H106" s="136">
        <v>0</v>
      </c>
    </row>
    <row r="107" spans="1:8" ht="19.5" customHeight="1">
      <c r="A107" s="198" t="s">
        <v>102</v>
      </c>
      <c r="B107" s="198" t="s">
        <v>106</v>
      </c>
      <c r="C107" s="199" t="s">
        <v>295</v>
      </c>
      <c r="D107" s="200" t="s">
        <v>218</v>
      </c>
      <c r="E107" s="201" t="s">
        <v>307</v>
      </c>
      <c r="F107" s="132">
        <v>15000</v>
      </c>
      <c r="G107" s="146">
        <v>15000</v>
      </c>
      <c r="H107" s="136">
        <v>0</v>
      </c>
    </row>
    <row r="108" spans="1:8" ht="19.5" customHeight="1">
      <c r="A108" s="198"/>
      <c r="B108" s="198"/>
      <c r="C108" s="199"/>
      <c r="D108" s="200"/>
      <c r="E108" s="201" t="s">
        <v>272</v>
      </c>
      <c r="F108" s="132">
        <v>9451.65</v>
      </c>
      <c r="G108" s="146">
        <v>9451.65</v>
      </c>
      <c r="H108" s="136">
        <v>0</v>
      </c>
    </row>
    <row r="109" spans="1:8" ht="19.5" customHeight="1">
      <c r="A109" s="198" t="s">
        <v>102</v>
      </c>
      <c r="B109" s="198" t="s">
        <v>106</v>
      </c>
      <c r="C109" s="199" t="s">
        <v>295</v>
      </c>
      <c r="D109" s="200" t="s">
        <v>218</v>
      </c>
      <c r="E109" s="201" t="s">
        <v>273</v>
      </c>
      <c r="F109" s="132">
        <v>9451.65</v>
      </c>
      <c r="G109" s="146">
        <v>9451.65</v>
      </c>
      <c r="H109" s="136">
        <v>0</v>
      </c>
    </row>
    <row r="110" spans="1:8" ht="19.5" customHeight="1">
      <c r="A110" s="198"/>
      <c r="B110" s="198"/>
      <c r="C110" s="199"/>
      <c r="D110" s="200"/>
      <c r="E110" s="201" t="s">
        <v>274</v>
      </c>
      <c r="F110" s="132">
        <v>15752.75</v>
      </c>
      <c r="G110" s="146">
        <v>15752.75</v>
      </c>
      <c r="H110" s="136">
        <v>0</v>
      </c>
    </row>
    <row r="111" spans="1:8" ht="19.5" customHeight="1">
      <c r="A111" s="198" t="s">
        <v>102</v>
      </c>
      <c r="B111" s="198" t="s">
        <v>106</v>
      </c>
      <c r="C111" s="199" t="s">
        <v>295</v>
      </c>
      <c r="D111" s="200" t="s">
        <v>218</v>
      </c>
      <c r="E111" s="201" t="s">
        <v>275</v>
      </c>
      <c r="F111" s="132">
        <v>15752.75</v>
      </c>
      <c r="G111" s="146">
        <v>15752.75</v>
      </c>
      <c r="H111" s="136">
        <v>0</v>
      </c>
    </row>
    <row r="112" spans="1:8" ht="19.5" customHeight="1">
      <c r="A112" s="198"/>
      <c r="B112" s="198"/>
      <c r="C112" s="199"/>
      <c r="D112" s="200"/>
      <c r="E112" s="201" t="s">
        <v>278</v>
      </c>
      <c r="F112" s="132">
        <v>630107.04</v>
      </c>
      <c r="G112" s="146">
        <v>630107.04</v>
      </c>
      <c r="H112" s="136">
        <v>0</v>
      </c>
    </row>
    <row r="113" spans="1:8" ht="19.5" customHeight="1">
      <c r="A113" s="198" t="s">
        <v>102</v>
      </c>
      <c r="B113" s="198" t="s">
        <v>106</v>
      </c>
      <c r="C113" s="199" t="s">
        <v>295</v>
      </c>
      <c r="D113" s="200" t="s">
        <v>218</v>
      </c>
      <c r="E113" s="201" t="s">
        <v>279</v>
      </c>
      <c r="F113" s="132">
        <v>630107.04</v>
      </c>
      <c r="G113" s="146">
        <v>630107.04</v>
      </c>
      <c r="H113" s="136">
        <v>0</v>
      </c>
    </row>
    <row r="114" spans="1:8" ht="19.5" customHeight="1">
      <c r="A114" s="198"/>
      <c r="B114" s="198"/>
      <c r="C114" s="199"/>
      <c r="D114" s="200"/>
      <c r="E114" s="201" t="s">
        <v>280</v>
      </c>
      <c r="F114" s="132">
        <v>1650393.29</v>
      </c>
      <c r="G114" s="146">
        <v>0</v>
      </c>
      <c r="H114" s="136">
        <v>1650393.29</v>
      </c>
    </row>
    <row r="115" spans="1:8" ht="19.5" customHeight="1">
      <c r="A115" s="198" t="s">
        <v>102</v>
      </c>
      <c r="B115" s="198" t="s">
        <v>106</v>
      </c>
      <c r="C115" s="199" t="s">
        <v>295</v>
      </c>
      <c r="D115" s="200" t="s">
        <v>218</v>
      </c>
      <c r="E115" s="201" t="s">
        <v>281</v>
      </c>
      <c r="F115" s="132">
        <v>1650393.29</v>
      </c>
      <c r="G115" s="146">
        <v>0</v>
      </c>
      <c r="H115" s="136">
        <v>1650393.29</v>
      </c>
    </row>
    <row r="116" spans="1:8" ht="19.5" customHeight="1">
      <c r="A116" s="198"/>
      <c r="B116" s="198"/>
      <c r="C116" s="199"/>
      <c r="D116" s="200"/>
      <c r="E116" s="201" t="s">
        <v>282</v>
      </c>
      <c r="F116" s="132">
        <v>422860.18</v>
      </c>
      <c r="G116" s="146">
        <v>422860.18</v>
      </c>
      <c r="H116" s="136">
        <v>0</v>
      </c>
    </row>
    <row r="117" spans="1:8" ht="19.5" customHeight="1">
      <c r="A117" s="198" t="s">
        <v>102</v>
      </c>
      <c r="B117" s="198" t="s">
        <v>106</v>
      </c>
      <c r="C117" s="199" t="s">
        <v>295</v>
      </c>
      <c r="D117" s="200" t="s">
        <v>218</v>
      </c>
      <c r="E117" s="201" t="s">
        <v>283</v>
      </c>
      <c r="F117" s="132">
        <v>422860.18</v>
      </c>
      <c r="G117" s="146">
        <v>422860.18</v>
      </c>
      <c r="H117" s="136">
        <v>0</v>
      </c>
    </row>
    <row r="118" spans="1:8" ht="19.5" customHeight="1">
      <c r="A118" s="198"/>
      <c r="B118" s="198"/>
      <c r="C118" s="199"/>
      <c r="D118" s="200"/>
      <c r="E118" s="201" t="s">
        <v>284</v>
      </c>
      <c r="F118" s="132">
        <v>90720</v>
      </c>
      <c r="G118" s="146">
        <v>90720</v>
      </c>
      <c r="H118" s="136">
        <v>0</v>
      </c>
    </row>
    <row r="119" spans="1:8" ht="19.5" customHeight="1">
      <c r="A119" s="198" t="s">
        <v>102</v>
      </c>
      <c r="B119" s="198" t="s">
        <v>106</v>
      </c>
      <c r="C119" s="199" t="s">
        <v>295</v>
      </c>
      <c r="D119" s="200" t="s">
        <v>218</v>
      </c>
      <c r="E119" s="201" t="s">
        <v>285</v>
      </c>
      <c r="F119" s="132">
        <v>90720</v>
      </c>
      <c r="G119" s="146">
        <v>90720</v>
      </c>
      <c r="H119" s="136">
        <v>0</v>
      </c>
    </row>
    <row r="120" spans="1:8" ht="19.5" customHeight="1">
      <c r="A120" s="198"/>
      <c r="B120" s="198"/>
      <c r="C120" s="199"/>
      <c r="D120" s="200"/>
      <c r="E120" s="201" t="s">
        <v>286</v>
      </c>
      <c r="F120" s="132">
        <v>30550</v>
      </c>
      <c r="G120" s="146">
        <v>30550</v>
      </c>
      <c r="H120" s="136">
        <v>0</v>
      </c>
    </row>
    <row r="121" spans="1:8" ht="19.5" customHeight="1">
      <c r="A121" s="198" t="s">
        <v>102</v>
      </c>
      <c r="B121" s="198" t="s">
        <v>106</v>
      </c>
      <c r="C121" s="199" t="s">
        <v>295</v>
      </c>
      <c r="D121" s="200" t="s">
        <v>218</v>
      </c>
      <c r="E121" s="201" t="s">
        <v>287</v>
      </c>
      <c r="F121" s="132">
        <v>30550</v>
      </c>
      <c r="G121" s="146">
        <v>30550</v>
      </c>
      <c r="H121" s="136">
        <v>0</v>
      </c>
    </row>
    <row r="122" spans="1:8" ht="19.5" customHeight="1">
      <c r="A122" s="198"/>
      <c r="B122" s="198"/>
      <c r="C122" s="199"/>
      <c r="D122" s="200"/>
      <c r="E122" s="201" t="s">
        <v>288</v>
      </c>
      <c r="F122" s="132">
        <v>451384.27</v>
      </c>
      <c r="G122" s="146">
        <v>451384.27</v>
      </c>
      <c r="H122" s="136">
        <v>0</v>
      </c>
    </row>
    <row r="123" spans="1:8" ht="19.5" customHeight="1">
      <c r="A123" s="198" t="s">
        <v>102</v>
      </c>
      <c r="B123" s="198" t="s">
        <v>106</v>
      </c>
      <c r="C123" s="199" t="s">
        <v>295</v>
      </c>
      <c r="D123" s="200" t="s">
        <v>218</v>
      </c>
      <c r="E123" s="201" t="s">
        <v>289</v>
      </c>
      <c r="F123" s="132">
        <v>451384.27</v>
      </c>
      <c r="G123" s="146">
        <v>451384.27</v>
      </c>
      <c r="H123" s="136">
        <v>0</v>
      </c>
    </row>
    <row r="124" spans="1:8" ht="19.5" customHeight="1">
      <c r="A124" s="198"/>
      <c r="B124" s="198"/>
      <c r="C124" s="199" t="s">
        <v>137</v>
      </c>
      <c r="D124" s="200"/>
      <c r="E124" s="201"/>
      <c r="F124" s="132">
        <v>3811728.93</v>
      </c>
      <c r="G124" s="146">
        <v>3086728.93</v>
      </c>
      <c r="H124" s="136">
        <v>725000</v>
      </c>
    </row>
    <row r="125" spans="1:8" ht="19.5" customHeight="1">
      <c r="A125" s="198"/>
      <c r="B125" s="198"/>
      <c r="C125" s="199"/>
      <c r="D125" s="200"/>
      <c r="E125" s="201" t="s">
        <v>262</v>
      </c>
      <c r="F125" s="132">
        <v>35658.36</v>
      </c>
      <c r="G125" s="146">
        <v>35658.36</v>
      </c>
      <c r="H125" s="136">
        <v>0</v>
      </c>
    </row>
    <row r="126" spans="1:8" ht="19.5" customHeight="1">
      <c r="A126" s="198" t="s">
        <v>102</v>
      </c>
      <c r="B126" s="198" t="s">
        <v>106</v>
      </c>
      <c r="C126" s="199" t="s">
        <v>308</v>
      </c>
      <c r="D126" s="200" t="s">
        <v>219</v>
      </c>
      <c r="E126" s="201" t="s">
        <v>263</v>
      </c>
      <c r="F126" s="132">
        <v>35658.36</v>
      </c>
      <c r="G126" s="146">
        <v>35658.36</v>
      </c>
      <c r="H126" s="136">
        <v>0</v>
      </c>
    </row>
    <row r="127" spans="1:8" ht="19.5" customHeight="1">
      <c r="A127" s="198"/>
      <c r="B127" s="198"/>
      <c r="C127" s="199"/>
      <c r="D127" s="200"/>
      <c r="E127" s="201" t="s">
        <v>264</v>
      </c>
      <c r="F127" s="132">
        <v>2544.64</v>
      </c>
      <c r="G127" s="146">
        <v>2544.64</v>
      </c>
      <c r="H127" s="136">
        <v>0</v>
      </c>
    </row>
    <row r="128" spans="1:8" ht="19.5" customHeight="1">
      <c r="A128" s="198" t="s">
        <v>102</v>
      </c>
      <c r="B128" s="198" t="s">
        <v>106</v>
      </c>
      <c r="C128" s="199" t="s">
        <v>308</v>
      </c>
      <c r="D128" s="200" t="s">
        <v>219</v>
      </c>
      <c r="E128" s="201" t="s">
        <v>265</v>
      </c>
      <c r="F128" s="132">
        <v>2544.64</v>
      </c>
      <c r="G128" s="146">
        <v>2544.64</v>
      </c>
      <c r="H128" s="136">
        <v>0</v>
      </c>
    </row>
    <row r="129" spans="1:8" ht="19.5" customHeight="1">
      <c r="A129" s="198"/>
      <c r="B129" s="198"/>
      <c r="C129" s="199"/>
      <c r="D129" s="200"/>
      <c r="E129" s="201" t="s">
        <v>266</v>
      </c>
      <c r="F129" s="132">
        <v>941214</v>
      </c>
      <c r="G129" s="146">
        <v>941214</v>
      </c>
      <c r="H129" s="136">
        <v>0</v>
      </c>
    </row>
    <row r="130" spans="1:8" ht="19.5" customHeight="1">
      <c r="A130" s="198" t="s">
        <v>102</v>
      </c>
      <c r="B130" s="198" t="s">
        <v>106</v>
      </c>
      <c r="C130" s="199" t="s">
        <v>308</v>
      </c>
      <c r="D130" s="200" t="s">
        <v>219</v>
      </c>
      <c r="E130" s="201" t="s">
        <v>267</v>
      </c>
      <c r="F130" s="132">
        <v>941214</v>
      </c>
      <c r="G130" s="146">
        <v>941214</v>
      </c>
      <c r="H130" s="136">
        <v>0</v>
      </c>
    </row>
    <row r="131" spans="1:8" ht="19.5" customHeight="1">
      <c r="A131" s="198"/>
      <c r="B131" s="198"/>
      <c r="C131" s="199"/>
      <c r="D131" s="200"/>
      <c r="E131" s="201" t="s">
        <v>293</v>
      </c>
      <c r="F131" s="132">
        <v>1069704</v>
      </c>
      <c r="G131" s="146">
        <v>1069704</v>
      </c>
      <c r="H131" s="136">
        <v>0</v>
      </c>
    </row>
    <row r="132" spans="1:8" ht="19.5" customHeight="1">
      <c r="A132" s="198" t="s">
        <v>102</v>
      </c>
      <c r="B132" s="198" t="s">
        <v>106</v>
      </c>
      <c r="C132" s="199" t="s">
        <v>308</v>
      </c>
      <c r="D132" s="200" t="s">
        <v>219</v>
      </c>
      <c r="E132" s="201" t="s">
        <v>294</v>
      </c>
      <c r="F132" s="132">
        <v>1069704</v>
      </c>
      <c r="G132" s="146">
        <v>1069704</v>
      </c>
      <c r="H132" s="136">
        <v>0</v>
      </c>
    </row>
    <row r="133" spans="1:8" ht="19.5" customHeight="1">
      <c r="A133" s="198"/>
      <c r="B133" s="198"/>
      <c r="C133" s="199"/>
      <c r="D133" s="200"/>
      <c r="E133" s="201" t="s">
        <v>296</v>
      </c>
      <c r="F133" s="132">
        <v>12476.4</v>
      </c>
      <c r="G133" s="146">
        <v>12476.4</v>
      </c>
      <c r="H133" s="136">
        <v>0</v>
      </c>
    </row>
    <row r="134" spans="1:8" ht="19.5" customHeight="1">
      <c r="A134" s="198" t="s">
        <v>102</v>
      </c>
      <c r="B134" s="198" t="s">
        <v>106</v>
      </c>
      <c r="C134" s="199" t="s">
        <v>308</v>
      </c>
      <c r="D134" s="200" t="s">
        <v>219</v>
      </c>
      <c r="E134" s="201" t="s">
        <v>297</v>
      </c>
      <c r="F134" s="132">
        <v>12476.4</v>
      </c>
      <c r="G134" s="146">
        <v>12476.4</v>
      </c>
      <c r="H134" s="136">
        <v>0</v>
      </c>
    </row>
    <row r="135" spans="1:8" ht="19.5" customHeight="1">
      <c r="A135" s="198"/>
      <c r="B135" s="198"/>
      <c r="C135" s="199"/>
      <c r="D135" s="200"/>
      <c r="E135" s="201" t="s">
        <v>298</v>
      </c>
      <c r="F135" s="132">
        <v>44200</v>
      </c>
      <c r="G135" s="146">
        <v>44200</v>
      </c>
      <c r="H135" s="136">
        <v>0</v>
      </c>
    </row>
    <row r="136" spans="1:8" ht="19.5" customHeight="1">
      <c r="A136" s="198" t="s">
        <v>102</v>
      </c>
      <c r="B136" s="198" t="s">
        <v>106</v>
      </c>
      <c r="C136" s="199" t="s">
        <v>308</v>
      </c>
      <c r="D136" s="200" t="s">
        <v>219</v>
      </c>
      <c r="E136" s="201" t="s">
        <v>299</v>
      </c>
      <c r="F136" s="132">
        <v>44200</v>
      </c>
      <c r="G136" s="146">
        <v>44200</v>
      </c>
      <c r="H136" s="136">
        <v>0</v>
      </c>
    </row>
    <row r="137" spans="1:8" ht="19.5" customHeight="1">
      <c r="A137" s="198"/>
      <c r="B137" s="198"/>
      <c r="C137" s="199"/>
      <c r="D137" s="200"/>
      <c r="E137" s="201" t="s">
        <v>300</v>
      </c>
      <c r="F137" s="132">
        <v>65760</v>
      </c>
      <c r="G137" s="146">
        <v>65760</v>
      </c>
      <c r="H137" s="136">
        <v>0</v>
      </c>
    </row>
    <row r="138" spans="1:8" ht="19.5" customHeight="1">
      <c r="A138" s="198" t="s">
        <v>102</v>
      </c>
      <c r="B138" s="198" t="s">
        <v>106</v>
      </c>
      <c r="C138" s="199" t="s">
        <v>308</v>
      </c>
      <c r="D138" s="200" t="s">
        <v>219</v>
      </c>
      <c r="E138" s="201" t="s">
        <v>301</v>
      </c>
      <c r="F138" s="132">
        <v>65760</v>
      </c>
      <c r="G138" s="146">
        <v>65760</v>
      </c>
      <c r="H138" s="136">
        <v>0</v>
      </c>
    </row>
    <row r="139" spans="1:8" ht="19.5" customHeight="1">
      <c r="A139" s="198"/>
      <c r="B139" s="198"/>
      <c r="C139" s="199"/>
      <c r="D139" s="200"/>
      <c r="E139" s="201" t="s">
        <v>302</v>
      </c>
      <c r="F139" s="132">
        <v>204000</v>
      </c>
      <c r="G139" s="146">
        <v>204000</v>
      </c>
      <c r="H139" s="136">
        <v>0</v>
      </c>
    </row>
    <row r="140" spans="1:8" ht="19.5" customHeight="1">
      <c r="A140" s="198" t="s">
        <v>102</v>
      </c>
      <c r="B140" s="198" t="s">
        <v>106</v>
      </c>
      <c r="C140" s="199" t="s">
        <v>308</v>
      </c>
      <c r="D140" s="200" t="s">
        <v>219</v>
      </c>
      <c r="E140" s="201" t="s">
        <v>303</v>
      </c>
      <c r="F140" s="132">
        <v>204000</v>
      </c>
      <c r="G140" s="146">
        <v>204000</v>
      </c>
      <c r="H140" s="136">
        <v>0</v>
      </c>
    </row>
    <row r="141" spans="1:8" ht="19.5" customHeight="1">
      <c r="A141" s="198"/>
      <c r="B141" s="198"/>
      <c r="C141" s="199"/>
      <c r="D141" s="200"/>
      <c r="E141" s="201" t="s">
        <v>304</v>
      </c>
      <c r="F141" s="132">
        <v>38000</v>
      </c>
      <c r="G141" s="146">
        <v>0</v>
      </c>
      <c r="H141" s="136">
        <v>38000</v>
      </c>
    </row>
    <row r="142" spans="1:8" ht="19.5" customHeight="1">
      <c r="A142" s="198" t="s">
        <v>102</v>
      </c>
      <c r="B142" s="198" t="s">
        <v>106</v>
      </c>
      <c r="C142" s="199" t="s">
        <v>308</v>
      </c>
      <c r="D142" s="200" t="s">
        <v>219</v>
      </c>
      <c r="E142" s="201" t="s">
        <v>305</v>
      </c>
      <c r="F142" s="132">
        <v>38000</v>
      </c>
      <c r="G142" s="146">
        <v>0</v>
      </c>
      <c r="H142" s="136">
        <v>38000</v>
      </c>
    </row>
    <row r="143" spans="1:8" ht="19.5" customHeight="1">
      <c r="A143" s="198"/>
      <c r="B143" s="198"/>
      <c r="C143" s="199"/>
      <c r="D143" s="200"/>
      <c r="E143" s="201" t="s">
        <v>306</v>
      </c>
      <c r="F143" s="132">
        <v>8700</v>
      </c>
      <c r="G143" s="146">
        <v>8700</v>
      </c>
      <c r="H143" s="136">
        <v>0</v>
      </c>
    </row>
    <row r="144" spans="1:8" ht="19.5" customHeight="1">
      <c r="A144" s="198" t="s">
        <v>102</v>
      </c>
      <c r="B144" s="198" t="s">
        <v>106</v>
      </c>
      <c r="C144" s="199" t="s">
        <v>308</v>
      </c>
      <c r="D144" s="200" t="s">
        <v>219</v>
      </c>
      <c r="E144" s="201" t="s">
        <v>307</v>
      </c>
      <c r="F144" s="132">
        <v>8700</v>
      </c>
      <c r="G144" s="146">
        <v>8700</v>
      </c>
      <c r="H144" s="136">
        <v>0</v>
      </c>
    </row>
    <row r="145" spans="1:8" ht="19.5" customHeight="1">
      <c r="A145" s="198"/>
      <c r="B145" s="198"/>
      <c r="C145" s="199"/>
      <c r="D145" s="200"/>
      <c r="E145" s="201" t="s">
        <v>272</v>
      </c>
      <c r="F145" s="132">
        <v>3816.99</v>
      </c>
      <c r="G145" s="146">
        <v>3816.99</v>
      </c>
      <c r="H145" s="136">
        <v>0</v>
      </c>
    </row>
    <row r="146" spans="1:8" ht="19.5" customHeight="1">
      <c r="A146" s="198" t="s">
        <v>102</v>
      </c>
      <c r="B146" s="198" t="s">
        <v>106</v>
      </c>
      <c r="C146" s="199" t="s">
        <v>308</v>
      </c>
      <c r="D146" s="200" t="s">
        <v>219</v>
      </c>
      <c r="E146" s="201" t="s">
        <v>273</v>
      </c>
      <c r="F146" s="132">
        <v>3816.99</v>
      </c>
      <c r="G146" s="146">
        <v>3816.99</v>
      </c>
      <c r="H146" s="136">
        <v>0</v>
      </c>
    </row>
    <row r="147" spans="1:8" ht="19.5" customHeight="1">
      <c r="A147" s="198"/>
      <c r="B147" s="198"/>
      <c r="C147" s="199"/>
      <c r="D147" s="200"/>
      <c r="E147" s="201" t="s">
        <v>274</v>
      </c>
      <c r="F147" s="132">
        <v>6361.67</v>
      </c>
      <c r="G147" s="146">
        <v>6361.67</v>
      </c>
      <c r="H147" s="136">
        <v>0</v>
      </c>
    </row>
    <row r="148" spans="1:8" ht="19.5" customHeight="1">
      <c r="A148" s="198" t="s">
        <v>102</v>
      </c>
      <c r="B148" s="198" t="s">
        <v>106</v>
      </c>
      <c r="C148" s="199" t="s">
        <v>308</v>
      </c>
      <c r="D148" s="200" t="s">
        <v>219</v>
      </c>
      <c r="E148" s="201" t="s">
        <v>275</v>
      </c>
      <c r="F148" s="132">
        <v>6361.67</v>
      </c>
      <c r="G148" s="146">
        <v>6361.67</v>
      </c>
      <c r="H148" s="136">
        <v>0</v>
      </c>
    </row>
    <row r="149" spans="1:8" ht="19.5" customHeight="1">
      <c r="A149" s="198"/>
      <c r="B149" s="198"/>
      <c r="C149" s="199"/>
      <c r="D149" s="200"/>
      <c r="E149" s="201" t="s">
        <v>278</v>
      </c>
      <c r="F149" s="132">
        <v>254465.4</v>
      </c>
      <c r="G149" s="146">
        <v>254465.4</v>
      </c>
      <c r="H149" s="136">
        <v>0</v>
      </c>
    </row>
    <row r="150" spans="1:8" ht="19.5" customHeight="1">
      <c r="A150" s="198" t="s">
        <v>102</v>
      </c>
      <c r="B150" s="198" t="s">
        <v>106</v>
      </c>
      <c r="C150" s="199" t="s">
        <v>308</v>
      </c>
      <c r="D150" s="200" t="s">
        <v>219</v>
      </c>
      <c r="E150" s="201" t="s">
        <v>279</v>
      </c>
      <c r="F150" s="132">
        <v>254465.4</v>
      </c>
      <c r="G150" s="146">
        <v>254465.4</v>
      </c>
      <c r="H150" s="136">
        <v>0</v>
      </c>
    </row>
    <row r="151" spans="1:8" ht="19.5" customHeight="1">
      <c r="A151" s="198"/>
      <c r="B151" s="198"/>
      <c r="C151" s="199"/>
      <c r="D151" s="200"/>
      <c r="E151" s="201" t="s">
        <v>280</v>
      </c>
      <c r="F151" s="132">
        <v>687000</v>
      </c>
      <c r="G151" s="146">
        <v>0</v>
      </c>
      <c r="H151" s="136">
        <v>687000</v>
      </c>
    </row>
    <row r="152" spans="1:8" ht="19.5" customHeight="1">
      <c r="A152" s="198" t="s">
        <v>102</v>
      </c>
      <c r="B152" s="198" t="s">
        <v>106</v>
      </c>
      <c r="C152" s="199" t="s">
        <v>308</v>
      </c>
      <c r="D152" s="200" t="s">
        <v>219</v>
      </c>
      <c r="E152" s="201" t="s">
        <v>281</v>
      </c>
      <c r="F152" s="132">
        <v>687000</v>
      </c>
      <c r="G152" s="146">
        <v>0</v>
      </c>
      <c r="H152" s="136">
        <v>687000</v>
      </c>
    </row>
    <row r="153" spans="1:8" ht="19.5" customHeight="1">
      <c r="A153" s="198"/>
      <c r="B153" s="198"/>
      <c r="C153" s="199"/>
      <c r="D153" s="200"/>
      <c r="E153" s="201" t="s">
        <v>282</v>
      </c>
      <c r="F153" s="132">
        <v>206678.23</v>
      </c>
      <c r="G153" s="146">
        <v>206678.23</v>
      </c>
      <c r="H153" s="136">
        <v>0</v>
      </c>
    </row>
    <row r="154" spans="1:8" ht="19.5" customHeight="1">
      <c r="A154" s="198" t="s">
        <v>102</v>
      </c>
      <c r="B154" s="198" t="s">
        <v>106</v>
      </c>
      <c r="C154" s="199" t="s">
        <v>308</v>
      </c>
      <c r="D154" s="200" t="s">
        <v>219</v>
      </c>
      <c r="E154" s="201" t="s">
        <v>283</v>
      </c>
      <c r="F154" s="132">
        <v>206678.23</v>
      </c>
      <c r="G154" s="146">
        <v>206678.23</v>
      </c>
      <c r="H154" s="136">
        <v>0</v>
      </c>
    </row>
    <row r="155" spans="1:8" ht="19.5" customHeight="1">
      <c r="A155" s="198"/>
      <c r="B155" s="198"/>
      <c r="C155" s="199"/>
      <c r="D155" s="200"/>
      <c r="E155" s="201" t="s">
        <v>284</v>
      </c>
      <c r="F155" s="132">
        <v>36480</v>
      </c>
      <c r="G155" s="146">
        <v>36480</v>
      </c>
      <c r="H155" s="136">
        <v>0</v>
      </c>
    </row>
    <row r="156" spans="1:8" ht="19.5" customHeight="1">
      <c r="A156" s="198" t="s">
        <v>102</v>
      </c>
      <c r="B156" s="198" t="s">
        <v>106</v>
      </c>
      <c r="C156" s="199" t="s">
        <v>308</v>
      </c>
      <c r="D156" s="200" t="s">
        <v>219</v>
      </c>
      <c r="E156" s="201" t="s">
        <v>285</v>
      </c>
      <c r="F156" s="132">
        <v>36480</v>
      </c>
      <c r="G156" s="146">
        <v>36480</v>
      </c>
      <c r="H156" s="136">
        <v>0</v>
      </c>
    </row>
    <row r="157" spans="1:8" ht="19.5" customHeight="1">
      <c r="A157" s="198"/>
      <c r="B157" s="198"/>
      <c r="C157" s="199"/>
      <c r="D157" s="200"/>
      <c r="E157" s="201" t="s">
        <v>286</v>
      </c>
      <c r="F157" s="132">
        <v>12350</v>
      </c>
      <c r="G157" s="146">
        <v>12350</v>
      </c>
      <c r="H157" s="136">
        <v>0</v>
      </c>
    </row>
    <row r="158" spans="1:8" ht="19.5" customHeight="1">
      <c r="A158" s="198" t="s">
        <v>102</v>
      </c>
      <c r="B158" s="198" t="s">
        <v>106</v>
      </c>
      <c r="C158" s="199" t="s">
        <v>308</v>
      </c>
      <c r="D158" s="200" t="s">
        <v>219</v>
      </c>
      <c r="E158" s="201" t="s">
        <v>287</v>
      </c>
      <c r="F158" s="132">
        <v>12350</v>
      </c>
      <c r="G158" s="146">
        <v>12350</v>
      </c>
      <c r="H158" s="136">
        <v>0</v>
      </c>
    </row>
    <row r="159" spans="1:8" ht="19.5" customHeight="1">
      <c r="A159" s="198"/>
      <c r="B159" s="198"/>
      <c r="C159" s="199"/>
      <c r="D159" s="200"/>
      <c r="E159" s="201" t="s">
        <v>288</v>
      </c>
      <c r="F159" s="132">
        <v>182319.24</v>
      </c>
      <c r="G159" s="146">
        <v>182319.24</v>
      </c>
      <c r="H159" s="136">
        <v>0</v>
      </c>
    </row>
    <row r="160" spans="1:8" ht="19.5" customHeight="1">
      <c r="A160" s="198" t="s">
        <v>102</v>
      </c>
      <c r="B160" s="198" t="s">
        <v>106</v>
      </c>
      <c r="C160" s="199" t="s">
        <v>308</v>
      </c>
      <c r="D160" s="200" t="s">
        <v>219</v>
      </c>
      <c r="E160" s="201" t="s">
        <v>289</v>
      </c>
      <c r="F160" s="132">
        <v>182319.24</v>
      </c>
      <c r="G160" s="146">
        <v>182319.24</v>
      </c>
      <c r="H160" s="136">
        <v>0</v>
      </c>
    </row>
    <row r="161" spans="1:8" ht="19.5" customHeight="1">
      <c r="A161" s="198"/>
      <c r="B161" s="198"/>
      <c r="C161" s="199" t="s">
        <v>139</v>
      </c>
      <c r="D161" s="200"/>
      <c r="E161" s="201"/>
      <c r="F161" s="132">
        <v>14060169.76</v>
      </c>
      <c r="G161" s="146">
        <v>9886419.76</v>
      </c>
      <c r="H161" s="136">
        <v>4173750</v>
      </c>
    </row>
    <row r="162" spans="1:8" ht="19.5" customHeight="1">
      <c r="A162" s="198"/>
      <c r="B162" s="198"/>
      <c r="C162" s="199"/>
      <c r="D162" s="200"/>
      <c r="E162" s="201" t="s">
        <v>262</v>
      </c>
      <c r="F162" s="132">
        <v>113533.3</v>
      </c>
      <c r="G162" s="146">
        <v>113533.3</v>
      </c>
      <c r="H162" s="136">
        <v>0</v>
      </c>
    </row>
    <row r="163" spans="1:8" ht="19.5" customHeight="1">
      <c r="A163" s="198" t="s">
        <v>102</v>
      </c>
      <c r="B163" s="198" t="s">
        <v>106</v>
      </c>
      <c r="C163" s="199" t="s">
        <v>309</v>
      </c>
      <c r="D163" s="200" t="s">
        <v>220</v>
      </c>
      <c r="E163" s="201" t="s">
        <v>263</v>
      </c>
      <c r="F163" s="132">
        <v>113533.3</v>
      </c>
      <c r="G163" s="146">
        <v>113533.3</v>
      </c>
      <c r="H163" s="136">
        <v>0</v>
      </c>
    </row>
    <row r="164" spans="1:8" ht="19.5" customHeight="1">
      <c r="A164" s="198"/>
      <c r="B164" s="198"/>
      <c r="C164" s="199"/>
      <c r="D164" s="200"/>
      <c r="E164" s="201" t="s">
        <v>264</v>
      </c>
      <c r="F164" s="132">
        <v>8033.3</v>
      </c>
      <c r="G164" s="146">
        <v>8033.3</v>
      </c>
      <c r="H164" s="136">
        <v>0</v>
      </c>
    </row>
    <row r="165" spans="1:8" ht="19.5" customHeight="1">
      <c r="A165" s="198" t="s">
        <v>102</v>
      </c>
      <c r="B165" s="198" t="s">
        <v>106</v>
      </c>
      <c r="C165" s="199" t="s">
        <v>309</v>
      </c>
      <c r="D165" s="200" t="s">
        <v>220</v>
      </c>
      <c r="E165" s="201" t="s">
        <v>265</v>
      </c>
      <c r="F165" s="132">
        <v>8033.3</v>
      </c>
      <c r="G165" s="146">
        <v>8033.3</v>
      </c>
      <c r="H165" s="136">
        <v>0</v>
      </c>
    </row>
    <row r="166" spans="1:8" ht="19.5" customHeight="1">
      <c r="A166" s="198"/>
      <c r="B166" s="198"/>
      <c r="C166" s="199"/>
      <c r="D166" s="200"/>
      <c r="E166" s="201" t="s">
        <v>266</v>
      </c>
      <c r="F166" s="132">
        <v>2978503.2</v>
      </c>
      <c r="G166" s="146">
        <v>2978503.2</v>
      </c>
      <c r="H166" s="136">
        <v>0</v>
      </c>
    </row>
    <row r="167" spans="1:8" ht="19.5" customHeight="1">
      <c r="A167" s="198" t="s">
        <v>102</v>
      </c>
      <c r="B167" s="198" t="s">
        <v>106</v>
      </c>
      <c r="C167" s="199" t="s">
        <v>309</v>
      </c>
      <c r="D167" s="200" t="s">
        <v>220</v>
      </c>
      <c r="E167" s="201" t="s">
        <v>267</v>
      </c>
      <c r="F167" s="132">
        <v>2978503.2</v>
      </c>
      <c r="G167" s="146">
        <v>2978503.2</v>
      </c>
      <c r="H167" s="136">
        <v>0</v>
      </c>
    </row>
    <row r="168" spans="1:8" ht="19.5" customHeight="1">
      <c r="A168" s="198"/>
      <c r="B168" s="198"/>
      <c r="C168" s="199"/>
      <c r="D168" s="200"/>
      <c r="E168" s="201" t="s">
        <v>293</v>
      </c>
      <c r="F168" s="132">
        <v>3442159</v>
      </c>
      <c r="G168" s="146">
        <v>3442159</v>
      </c>
      <c r="H168" s="136">
        <v>0</v>
      </c>
    </row>
    <row r="169" spans="1:8" ht="19.5" customHeight="1">
      <c r="A169" s="198" t="s">
        <v>102</v>
      </c>
      <c r="B169" s="198" t="s">
        <v>106</v>
      </c>
      <c r="C169" s="199" t="s">
        <v>309</v>
      </c>
      <c r="D169" s="200" t="s">
        <v>220</v>
      </c>
      <c r="E169" s="201" t="s">
        <v>294</v>
      </c>
      <c r="F169" s="132">
        <v>3442159</v>
      </c>
      <c r="G169" s="146">
        <v>3442159</v>
      </c>
      <c r="H169" s="136">
        <v>0</v>
      </c>
    </row>
    <row r="170" spans="1:8" ht="19.5" customHeight="1">
      <c r="A170" s="198"/>
      <c r="B170" s="198"/>
      <c r="C170" s="199"/>
      <c r="D170" s="200"/>
      <c r="E170" s="201" t="s">
        <v>296</v>
      </c>
      <c r="F170" s="132">
        <v>24154.8</v>
      </c>
      <c r="G170" s="146">
        <v>24154.8</v>
      </c>
      <c r="H170" s="136">
        <v>0</v>
      </c>
    </row>
    <row r="171" spans="1:8" ht="19.5" customHeight="1">
      <c r="A171" s="198" t="s">
        <v>102</v>
      </c>
      <c r="B171" s="198" t="s">
        <v>106</v>
      </c>
      <c r="C171" s="199" t="s">
        <v>309</v>
      </c>
      <c r="D171" s="200" t="s">
        <v>220</v>
      </c>
      <c r="E171" s="201" t="s">
        <v>297</v>
      </c>
      <c r="F171" s="132">
        <v>24154.8</v>
      </c>
      <c r="G171" s="146">
        <v>24154.8</v>
      </c>
      <c r="H171" s="136">
        <v>0</v>
      </c>
    </row>
    <row r="172" spans="1:8" ht="19.5" customHeight="1">
      <c r="A172" s="198"/>
      <c r="B172" s="198"/>
      <c r="C172" s="199"/>
      <c r="D172" s="200"/>
      <c r="E172" s="201" t="s">
        <v>298</v>
      </c>
      <c r="F172" s="132">
        <v>90350</v>
      </c>
      <c r="G172" s="146">
        <v>90350</v>
      </c>
      <c r="H172" s="136">
        <v>0</v>
      </c>
    </row>
    <row r="173" spans="1:8" ht="19.5" customHeight="1">
      <c r="A173" s="198" t="s">
        <v>102</v>
      </c>
      <c r="B173" s="198" t="s">
        <v>106</v>
      </c>
      <c r="C173" s="199" t="s">
        <v>309</v>
      </c>
      <c r="D173" s="200" t="s">
        <v>220</v>
      </c>
      <c r="E173" s="201" t="s">
        <v>299</v>
      </c>
      <c r="F173" s="132">
        <v>90350</v>
      </c>
      <c r="G173" s="146">
        <v>90350</v>
      </c>
      <c r="H173" s="136">
        <v>0</v>
      </c>
    </row>
    <row r="174" spans="1:8" ht="19.5" customHeight="1">
      <c r="A174" s="198"/>
      <c r="B174" s="198"/>
      <c r="C174" s="199"/>
      <c r="D174" s="200"/>
      <c r="E174" s="201" t="s">
        <v>300</v>
      </c>
      <c r="F174" s="132">
        <v>132000</v>
      </c>
      <c r="G174" s="146">
        <v>132000</v>
      </c>
      <c r="H174" s="136">
        <v>0</v>
      </c>
    </row>
    <row r="175" spans="1:8" ht="19.5" customHeight="1">
      <c r="A175" s="198" t="s">
        <v>102</v>
      </c>
      <c r="B175" s="198" t="s">
        <v>106</v>
      </c>
      <c r="C175" s="199" t="s">
        <v>309</v>
      </c>
      <c r="D175" s="200" t="s">
        <v>220</v>
      </c>
      <c r="E175" s="201" t="s">
        <v>301</v>
      </c>
      <c r="F175" s="132">
        <v>132000</v>
      </c>
      <c r="G175" s="146">
        <v>132000</v>
      </c>
      <c r="H175" s="136">
        <v>0</v>
      </c>
    </row>
    <row r="176" spans="1:8" ht="19.5" customHeight="1">
      <c r="A176" s="198"/>
      <c r="B176" s="198"/>
      <c r="C176" s="199"/>
      <c r="D176" s="200"/>
      <c r="E176" s="201" t="s">
        <v>302</v>
      </c>
      <c r="F176" s="132">
        <v>511072</v>
      </c>
      <c r="G176" s="146">
        <v>511072</v>
      </c>
      <c r="H176" s="136">
        <v>0</v>
      </c>
    </row>
    <row r="177" spans="1:8" ht="19.5" customHeight="1">
      <c r="A177" s="198" t="s">
        <v>102</v>
      </c>
      <c r="B177" s="198" t="s">
        <v>106</v>
      </c>
      <c r="C177" s="199" t="s">
        <v>309</v>
      </c>
      <c r="D177" s="200" t="s">
        <v>220</v>
      </c>
      <c r="E177" s="201" t="s">
        <v>303</v>
      </c>
      <c r="F177" s="132">
        <v>511072</v>
      </c>
      <c r="G177" s="146">
        <v>511072</v>
      </c>
      <c r="H177" s="136">
        <v>0</v>
      </c>
    </row>
    <row r="178" spans="1:8" ht="19.5" customHeight="1">
      <c r="A178" s="198"/>
      <c r="B178" s="198"/>
      <c r="C178" s="199"/>
      <c r="D178" s="200"/>
      <c r="E178" s="201" t="s">
        <v>310</v>
      </c>
      <c r="F178" s="132">
        <v>79000</v>
      </c>
      <c r="G178" s="146">
        <v>79000</v>
      </c>
      <c r="H178" s="136">
        <v>0</v>
      </c>
    </row>
    <row r="179" spans="1:8" ht="19.5" customHeight="1">
      <c r="A179" s="198" t="s">
        <v>102</v>
      </c>
      <c r="B179" s="198" t="s">
        <v>106</v>
      </c>
      <c r="C179" s="199" t="s">
        <v>309</v>
      </c>
      <c r="D179" s="200" t="s">
        <v>220</v>
      </c>
      <c r="E179" s="201" t="s">
        <v>311</v>
      </c>
      <c r="F179" s="132">
        <v>79000</v>
      </c>
      <c r="G179" s="146">
        <v>79000</v>
      </c>
      <c r="H179" s="136">
        <v>0</v>
      </c>
    </row>
    <row r="180" spans="1:8" ht="19.5" customHeight="1">
      <c r="A180" s="198"/>
      <c r="B180" s="198"/>
      <c r="C180" s="199"/>
      <c r="D180" s="200"/>
      <c r="E180" s="201" t="s">
        <v>304</v>
      </c>
      <c r="F180" s="132">
        <v>232000</v>
      </c>
      <c r="G180" s="146">
        <v>0</v>
      </c>
      <c r="H180" s="136">
        <v>232000</v>
      </c>
    </row>
    <row r="181" spans="1:8" ht="19.5" customHeight="1">
      <c r="A181" s="198" t="s">
        <v>102</v>
      </c>
      <c r="B181" s="198" t="s">
        <v>106</v>
      </c>
      <c r="C181" s="199" t="s">
        <v>309</v>
      </c>
      <c r="D181" s="200" t="s">
        <v>220</v>
      </c>
      <c r="E181" s="201" t="s">
        <v>305</v>
      </c>
      <c r="F181" s="132">
        <v>232000</v>
      </c>
      <c r="G181" s="146">
        <v>0</v>
      </c>
      <c r="H181" s="136">
        <v>232000</v>
      </c>
    </row>
    <row r="182" spans="1:8" ht="19.5" customHeight="1">
      <c r="A182" s="198"/>
      <c r="B182" s="198"/>
      <c r="C182" s="199"/>
      <c r="D182" s="200"/>
      <c r="E182" s="201" t="s">
        <v>306</v>
      </c>
      <c r="F182" s="132">
        <v>39000</v>
      </c>
      <c r="G182" s="146">
        <v>39000</v>
      </c>
      <c r="H182" s="136">
        <v>0</v>
      </c>
    </row>
    <row r="183" spans="1:8" ht="19.5" customHeight="1">
      <c r="A183" s="198" t="s">
        <v>102</v>
      </c>
      <c r="B183" s="198" t="s">
        <v>106</v>
      </c>
      <c r="C183" s="199" t="s">
        <v>309</v>
      </c>
      <c r="D183" s="200" t="s">
        <v>220</v>
      </c>
      <c r="E183" s="201" t="s">
        <v>307</v>
      </c>
      <c r="F183" s="132">
        <v>39000</v>
      </c>
      <c r="G183" s="146">
        <v>39000</v>
      </c>
      <c r="H183" s="136">
        <v>0</v>
      </c>
    </row>
    <row r="184" spans="1:8" ht="19.5" customHeight="1">
      <c r="A184" s="198"/>
      <c r="B184" s="198"/>
      <c r="C184" s="199"/>
      <c r="D184" s="200"/>
      <c r="E184" s="201" t="s">
        <v>272</v>
      </c>
      <c r="F184" s="132">
        <v>12050.04</v>
      </c>
      <c r="G184" s="146">
        <v>12050.04</v>
      </c>
      <c r="H184" s="136">
        <v>0</v>
      </c>
    </row>
    <row r="185" spans="1:8" ht="19.5" customHeight="1">
      <c r="A185" s="198" t="s">
        <v>102</v>
      </c>
      <c r="B185" s="198" t="s">
        <v>106</v>
      </c>
      <c r="C185" s="199" t="s">
        <v>309</v>
      </c>
      <c r="D185" s="200" t="s">
        <v>220</v>
      </c>
      <c r="E185" s="201" t="s">
        <v>273</v>
      </c>
      <c r="F185" s="132">
        <v>12050.04</v>
      </c>
      <c r="G185" s="146">
        <v>12050.04</v>
      </c>
      <c r="H185" s="136">
        <v>0</v>
      </c>
    </row>
    <row r="186" spans="1:8" ht="19.5" customHeight="1">
      <c r="A186" s="198"/>
      <c r="B186" s="198"/>
      <c r="C186" s="199"/>
      <c r="D186" s="200"/>
      <c r="E186" s="201" t="s">
        <v>274</v>
      </c>
      <c r="F186" s="132">
        <v>20083.39</v>
      </c>
      <c r="G186" s="146">
        <v>20083.39</v>
      </c>
      <c r="H186" s="136">
        <v>0</v>
      </c>
    </row>
    <row r="187" spans="1:8" ht="19.5" customHeight="1">
      <c r="A187" s="198" t="s">
        <v>102</v>
      </c>
      <c r="B187" s="198" t="s">
        <v>106</v>
      </c>
      <c r="C187" s="199" t="s">
        <v>309</v>
      </c>
      <c r="D187" s="200" t="s">
        <v>220</v>
      </c>
      <c r="E187" s="201" t="s">
        <v>275</v>
      </c>
      <c r="F187" s="132">
        <v>20083.39</v>
      </c>
      <c r="G187" s="146">
        <v>20083.39</v>
      </c>
      <c r="H187" s="136">
        <v>0</v>
      </c>
    </row>
    <row r="188" spans="1:8" ht="19.5" customHeight="1">
      <c r="A188" s="198"/>
      <c r="B188" s="198"/>
      <c r="C188" s="199"/>
      <c r="D188" s="200"/>
      <c r="E188" s="201" t="s">
        <v>278</v>
      </c>
      <c r="F188" s="132">
        <v>803331.88</v>
      </c>
      <c r="G188" s="146">
        <v>803331.88</v>
      </c>
      <c r="H188" s="136">
        <v>0</v>
      </c>
    </row>
    <row r="189" spans="1:8" ht="19.5" customHeight="1">
      <c r="A189" s="198" t="s">
        <v>102</v>
      </c>
      <c r="B189" s="198" t="s">
        <v>106</v>
      </c>
      <c r="C189" s="199" t="s">
        <v>309</v>
      </c>
      <c r="D189" s="200" t="s">
        <v>220</v>
      </c>
      <c r="E189" s="201" t="s">
        <v>279</v>
      </c>
      <c r="F189" s="132">
        <v>803331.88</v>
      </c>
      <c r="G189" s="146">
        <v>803331.88</v>
      </c>
      <c r="H189" s="136">
        <v>0</v>
      </c>
    </row>
    <row r="190" spans="1:8" ht="19.5" customHeight="1">
      <c r="A190" s="198"/>
      <c r="B190" s="198"/>
      <c r="C190" s="199"/>
      <c r="D190" s="200"/>
      <c r="E190" s="201" t="s">
        <v>280</v>
      </c>
      <c r="F190" s="132">
        <v>3941750</v>
      </c>
      <c r="G190" s="146">
        <v>0</v>
      </c>
      <c r="H190" s="136">
        <v>3941750</v>
      </c>
    </row>
    <row r="191" spans="1:8" ht="19.5" customHeight="1">
      <c r="A191" s="198" t="s">
        <v>102</v>
      </c>
      <c r="B191" s="198" t="s">
        <v>106</v>
      </c>
      <c r="C191" s="199" t="s">
        <v>309</v>
      </c>
      <c r="D191" s="200" t="s">
        <v>220</v>
      </c>
      <c r="E191" s="201" t="s">
        <v>281</v>
      </c>
      <c r="F191" s="132">
        <v>3941750</v>
      </c>
      <c r="G191" s="146">
        <v>0</v>
      </c>
      <c r="H191" s="136">
        <v>3941750</v>
      </c>
    </row>
    <row r="192" spans="1:8" ht="19.5" customHeight="1">
      <c r="A192" s="198"/>
      <c r="B192" s="198"/>
      <c r="C192" s="199"/>
      <c r="D192" s="200"/>
      <c r="E192" s="201" t="s">
        <v>282</v>
      </c>
      <c r="F192" s="132">
        <v>573756.97</v>
      </c>
      <c r="G192" s="146">
        <v>573756.97</v>
      </c>
      <c r="H192" s="136">
        <v>0</v>
      </c>
    </row>
    <row r="193" spans="1:8" ht="19.5" customHeight="1">
      <c r="A193" s="198" t="s">
        <v>102</v>
      </c>
      <c r="B193" s="198" t="s">
        <v>106</v>
      </c>
      <c r="C193" s="199" t="s">
        <v>309</v>
      </c>
      <c r="D193" s="200" t="s">
        <v>220</v>
      </c>
      <c r="E193" s="201" t="s">
        <v>283</v>
      </c>
      <c r="F193" s="132">
        <v>573756.97</v>
      </c>
      <c r="G193" s="146">
        <v>573756.97</v>
      </c>
      <c r="H193" s="136">
        <v>0</v>
      </c>
    </row>
    <row r="194" spans="1:8" ht="19.5" customHeight="1">
      <c r="A194" s="198"/>
      <c r="B194" s="198"/>
      <c r="C194" s="199"/>
      <c r="D194" s="200"/>
      <c r="E194" s="201" t="s">
        <v>284</v>
      </c>
      <c r="F194" s="132">
        <v>119040</v>
      </c>
      <c r="G194" s="146">
        <v>119040</v>
      </c>
      <c r="H194" s="136">
        <v>0</v>
      </c>
    </row>
    <row r="195" spans="1:8" ht="19.5" customHeight="1">
      <c r="A195" s="198" t="s">
        <v>102</v>
      </c>
      <c r="B195" s="198" t="s">
        <v>106</v>
      </c>
      <c r="C195" s="199" t="s">
        <v>309</v>
      </c>
      <c r="D195" s="200" t="s">
        <v>220</v>
      </c>
      <c r="E195" s="201" t="s">
        <v>285</v>
      </c>
      <c r="F195" s="132">
        <v>119040</v>
      </c>
      <c r="G195" s="146">
        <v>119040</v>
      </c>
      <c r="H195" s="136">
        <v>0</v>
      </c>
    </row>
    <row r="196" spans="1:8" ht="19.5" customHeight="1">
      <c r="A196" s="198"/>
      <c r="B196" s="198"/>
      <c r="C196" s="199"/>
      <c r="D196" s="200"/>
      <c r="E196" s="201" t="s">
        <v>286</v>
      </c>
      <c r="F196" s="132">
        <v>40300</v>
      </c>
      <c r="G196" s="146">
        <v>40300</v>
      </c>
      <c r="H196" s="136">
        <v>0</v>
      </c>
    </row>
    <row r="197" spans="1:8" ht="19.5" customHeight="1">
      <c r="A197" s="198" t="s">
        <v>102</v>
      </c>
      <c r="B197" s="198" t="s">
        <v>106</v>
      </c>
      <c r="C197" s="199" t="s">
        <v>309</v>
      </c>
      <c r="D197" s="200" t="s">
        <v>220</v>
      </c>
      <c r="E197" s="201" t="s">
        <v>287</v>
      </c>
      <c r="F197" s="132">
        <v>40300</v>
      </c>
      <c r="G197" s="146">
        <v>40300</v>
      </c>
      <c r="H197" s="136">
        <v>0</v>
      </c>
    </row>
    <row r="198" spans="1:8" ht="19.5" customHeight="1">
      <c r="A198" s="198"/>
      <c r="B198" s="198"/>
      <c r="C198" s="199"/>
      <c r="D198" s="200"/>
      <c r="E198" s="201" t="s">
        <v>312</v>
      </c>
      <c r="F198" s="132">
        <v>321332.7</v>
      </c>
      <c r="G198" s="146">
        <v>321332.7</v>
      </c>
      <c r="H198" s="136">
        <v>0</v>
      </c>
    </row>
    <row r="199" spans="1:8" ht="19.5" customHeight="1">
      <c r="A199" s="198" t="s">
        <v>102</v>
      </c>
      <c r="B199" s="198" t="s">
        <v>106</v>
      </c>
      <c r="C199" s="199" t="s">
        <v>309</v>
      </c>
      <c r="D199" s="200" t="s">
        <v>220</v>
      </c>
      <c r="E199" s="201" t="s">
        <v>313</v>
      </c>
      <c r="F199" s="132">
        <v>321332.7</v>
      </c>
      <c r="G199" s="146">
        <v>321332.7</v>
      </c>
      <c r="H199" s="136">
        <v>0</v>
      </c>
    </row>
    <row r="200" spans="1:8" ht="19.5" customHeight="1">
      <c r="A200" s="198"/>
      <c r="B200" s="198"/>
      <c r="C200" s="199"/>
      <c r="D200" s="200"/>
      <c r="E200" s="201" t="s">
        <v>288</v>
      </c>
      <c r="F200" s="132">
        <v>578719.18</v>
      </c>
      <c r="G200" s="146">
        <v>578719.18</v>
      </c>
      <c r="H200" s="136">
        <v>0</v>
      </c>
    </row>
    <row r="201" spans="1:8" ht="19.5" customHeight="1">
      <c r="A201" s="198" t="s">
        <v>102</v>
      </c>
      <c r="B201" s="198" t="s">
        <v>106</v>
      </c>
      <c r="C201" s="199" t="s">
        <v>309</v>
      </c>
      <c r="D201" s="200" t="s">
        <v>220</v>
      </c>
      <c r="E201" s="201" t="s">
        <v>289</v>
      </c>
      <c r="F201" s="132">
        <v>578719.18</v>
      </c>
      <c r="G201" s="146">
        <v>578719.18</v>
      </c>
      <c r="H201" s="136">
        <v>0</v>
      </c>
    </row>
    <row r="202" spans="1:8" ht="19.5" customHeight="1">
      <c r="A202" s="198"/>
      <c r="B202" s="198"/>
      <c r="C202" s="199" t="s">
        <v>141</v>
      </c>
      <c r="D202" s="200"/>
      <c r="E202" s="201"/>
      <c r="F202" s="132">
        <v>1206091.99</v>
      </c>
      <c r="G202" s="146">
        <v>606091.99</v>
      </c>
      <c r="H202" s="136">
        <v>600000</v>
      </c>
    </row>
    <row r="203" spans="1:8" ht="19.5" customHeight="1">
      <c r="A203" s="198"/>
      <c r="B203" s="198"/>
      <c r="C203" s="199"/>
      <c r="D203" s="200"/>
      <c r="E203" s="201" t="s">
        <v>262</v>
      </c>
      <c r="F203" s="132">
        <v>5035.79</v>
      </c>
      <c r="G203" s="146">
        <v>5035.79</v>
      </c>
      <c r="H203" s="136">
        <v>0</v>
      </c>
    </row>
    <row r="204" spans="1:8" ht="19.5" customHeight="1">
      <c r="A204" s="198" t="s">
        <v>102</v>
      </c>
      <c r="B204" s="198" t="s">
        <v>106</v>
      </c>
      <c r="C204" s="199" t="s">
        <v>314</v>
      </c>
      <c r="D204" s="200" t="s">
        <v>221</v>
      </c>
      <c r="E204" s="201" t="s">
        <v>263</v>
      </c>
      <c r="F204" s="132">
        <v>5035.79</v>
      </c>
      <c r="G204" s="146">
        <v>5035.79</v>
      </c>
      <c r="H204" s="136">
        <v>0</v>
      </c>
    </row>
    <row r="205" spans="1:8" ht="19.5" customHeight="1">
      <c r="A205" s="198"/>
      <c r="B205" s="198"/>
      <c r="C205" s="199"/>
      <c r="D205" s="200"/>
      <c r="E205" s="201" t="s">
        <v>264</v>
      </c>
      <c r="F205" s="132">
        <v>344.48</v>
      </c>
      <c r="G205" s="146">
        <v>344.48</v>
      </c>
      <c r="H205" s="136">
        <v>0</v>
      </c>
    </row>
    <row r="206" spans="1:8" ht="19.5" customHeight="1">
      <c r="A206" s="198" t="s">
        <v>102</v>
      </c>
      <c r="B206" s="198" t="s">
        <v>106</v>
      </c>
      <c r="C206" s="199" t="s">
        <v>314</v>
      </c>
      <c r="D206" s="200" t="s">
        <v>221</v>
      </c>
      <c r="E206" s="201" t="s">
        <v>265</v>
      </c>
      <c r="F206" s="132">
        <v>344.48</v>
      </c>
      <c r="G206" s="146">
        <v>344.48</v>
      </c>
      <c r="H206" s="136">
        <v>0</v>
      </c>
    </row>
    <row r="207" spans="1:8" ht="19.5" customHeight="1">
      <c r="A207" s="198"/>
      <c r="B207" s="198"/>
      <c r="C207" s="199"/>
      <c r="D207" s="200"/>
      <c r="E207" s="201" t="s">
        <v>266</v>
      </c>
      <c r="F207" s="132">
        <v>135799.2</v>
      </c>
      <c r="G207" s="146">
        <v>135799.2</v>
      </c>
      <c r="H207" s="136">
        <v>0</v>
      </c>
    </row>
    <row r="208" spans="1:8" ht="19.5" customHeight="1">
      <c r="A208" s="198" t="s">
        <v>102</v>
      </c>
      <c r="B208" s="198" t="s">
        <v>106</v>
      </c>
      <c r="C208" s="199" t="s">
        <v>314</v>
      </c>
      <c r="D208" s="200" t="s">
        <v>221</v>
      </c>
      <c r="E208" s="201" t="s">
        <v>267</v>
      </c>
      <c r="F208" s="132">
        <v>135799.2</v>
      </c>
      <c r="G208" s="146">
        <v>135799.2</v>
      </c>
      <c r="H208" s="136">
        <v>0</v>
      </c>
    </row>
    <row r="209" spans="1:8" ht="19.5" customHeight="1">
      <c r="A209" s="198"/>
      <c r="B209" s="198"/>
      <c r="C209" s="199"/>
      <c r="D209" s="200"/>
      <c r="E209" s="201" t="s">
        <v>293</v>
      </c>
      <c r="F209" s="132">
        <v>151990</v>
      </c>
      <c r="G209" s="146">
        <v>151990</v>
      </c>
      <c r="H209" s="136">
        <v>0</v>
      </c>
    </row>
    <row r="210" spans="1:8" ht="19.5" customHeight="1">
      <c r="A210" s="198" t="s">
        <v>102</v>
      </c>
      <c r="B210" s="198" t="s">
        <v>106</v>
      </c>
      <c r="C210" s="199" t="s">
        <v>314</v>
      </c>
      <c r="D210" s="200" t="s">
        <v>221</v>
      </c>
      <c r="E210" s="201" t="s">
        <v>294</v>
      </c>
      <c r="F210" s="132">
        <v>151990</v>
      </c>
      <c r="G210" s="146">
        <v>151990</v>
      </c>
      <c r="H210" s="136">
        <v>0</v>
      </c>
    </row>
    <row r="211" spans="1:8" ht="19.5" customHeight="1">
      <c r="A211" s="198"/>
      <c r="B211" s="198"/>
      <c r="C211" s="199"/>
      <c r="D211" s="200"/>
      <c r="E211" s="201" t="s">
        <v>296</v>
      </c>
      <c r="F211" s="132">
        <v>60154.56</v>
      </c>
      <c r="G211" s="146">
        <v>60154.56</v>
      </c>
      <c r="H211" s="136">
        <v>0</v>
      </c>
    </row>
    <row r="212" spans="1:8" ht="19.5" customHeight="1">
      <c r="A212" s="198" t="s">
        <v>102</v>
      </c>
      <c r="B212" s="198" t="s">
        <v>106</v>
      </c>
      <c r="C212" s="199" t="s">
        <v>314</v>
      </c>
      <c r="D212" s="200" t="s">
        <v>221</v>
      </c>
      <c r="E212" s="201" t="s">
        <v>297</v>
      </c>
      <c r="F212" s="132">
        <v>60154.56</v>
      </c>
      <c r="G212" s="146">
        <v>60154.56</v>
      </c>
      <c r="H212" s="136">
        <v>0</v>
      </c>
    </row>
    <row r="213" spans="1:8" ht="19.5" customHeight="1">
      <c r="A213" s="198"/>
      <c r="B213" s="198"/>
      <c r="C213" s="199"/>
      <c r="D213" s="200"/>
      <c r="E213" s="201" t="s">
        <v>298</v>
      </c>
      <c r="F213" s="132">
        <v>16900</v>
      </c>
      <c r="G213" s="146">
        <v>16900</v>
      </c>
      <c r="H213" s="136">
        <v>0</v>
      </c>
    </row>
    <row r="214" spans="1:8" ht="19.5" customHeight="1">
      <c r="A214" s="198" t="s">
        <v>102</v>
      </c>
      <c r="B214" s="198" t="s">
        <v>106</v>
      </c>
      <c r="C214" s="199" t="s">
        <v>314</v>
      </c>
      <c r="D214" s="200" t="s">
        <v>221</v>
      </c>
      <c r="E214" s="201" t="s">
        <v>299</v>
      </c>
      <c r="F214" s="132">
        <v>16900</v>
      </c>
      <c r="G214" s="146">
        <v>16900</v>
      </c>
      <c r="H214" s="136">
        <v>0</v>
      </c>
    </row>
    <row r="215" spans="1:8" ht="19.5" customHeight="1">
      <c r="A215" s="198"/>
      <c r="B215" s="198"/>
      <c r="C215" s="199"/>
      <c r="D215" s="200"/>
      <c r="E215" s="201" t="s">
        <v>300</v>
      </c>
      <c r="F215" s="132">
        <v>24960</v>
      </c>
      <c r="G215" s="146">
        <v>24960</v>
      </c>
      <c r="H215" s="136">
        <v>0</v>
      </c>
    </row>
    <row r="216" spans="1:8" ht="19.5" customHeight="1">
      <c r="A216" s="198" t="s">
        <v>102</v>
      </c>
      <c r="B216" s="198" t="s">
        <v>106</v>
      </c>
      <c r="C216" s="199" t="s">
        <v>314</v>
      </c>
      <c r="D216" s="200" t="s">
        <v>221</v>
      </c>
      <c r="E216" s="201" t="s">
        <v>301</v>
      </c>
      <c r="F216" s="132">
        <v>24960</v>
      </c>
      <c r="G216" s="146">
        <v>24960</v>
      </c>
      <c r="H216" s="136">
        <v>0</v>
      </c>
    </row>
    <row r="217" spans="1:8" ht="19.5" customHeight="1">
      <c r="A217" s="198"/>
      <c r="B217" s="198"/>
      <c r="C217" s="199"/>
      <c r="D217" s="200"/>
      <c r="E217" s="201" t="s">
        <v>302</v>
      </c>
      <c r="F217" s="132">
        <v>78000</v>
      </c>
      <c r="G217" s="146">
        <v>78000</v>
      </c>
      <c r="H217" s="136">
        <v>0</v>
      </c>
    </row>
    <row r="218" spans="1:8" ht="19.5" customHeight="1">
      <c r="A218" s="198" t="s">
        <v>102</v>
      </c>
      <c r="B218" s="198" t="s">
        <v>106</v>
      </c>
      <c r="C218" s="199" t="s">
        <v>314</v>
      </c>
      <c r="D218" s="200" t="s">
        <v>221</v>
      </c>
      <c r="E218" s="201" t="s">
        <v>303</v>
      </c>
      <c r="F218" s="132">
        <v>78000</v>
      </c>
      <c r="G218" s="146">
        <v>78000</v>
      </c>
      <c r="H218" s="136">
        <v>0</v>
      </c>
    </row>
    <row r="219" spans="1:8" ht="19.5" customHeight="1">
      <c r="A219" s="198"/>
      <c r="B219" s="198"/>
      <c r="C219" s="199"/>
      <c r="D219" s="200"/>
      <c r="E219" s="201" t="s">
        <v>306</v>
      </c>
      <c r="F219" s="132">
        <v>5220</v>
      </c>
      <c r="G219" s="146">
        <v>5220</v>
      </c>
      <c r="H219" s="136">
        <v>0</v>
      </c>
    </row>
    <row r="220" spans="1:8" ht="19.5" customHeight="1">
      <c r="A220" s="198" t="s">
        <v>102</v>
      </c>
      <c r="B220" s="198" t="s">
        <v>106</v>
      </c>
      <c r="C220" s="199" t="s">
        <v>314</v>
      </c>
      <c r="D220" s="200" t="s">
        <v>221</v>
      </c>
      <c r="E220" s="201" t="s">
        <v>307</v>
      </c>
      <c r="F220" s="132">
        <v>5220</v>
      </c>
      <c r="G220" s="146">
        <v>5220</v>
      </c>
      <c r="H220" s="136">
        <v>0</v>
      </c>
    </row>
    <row r="221" spans="1:8" ht="19.5" customHeight="1">
      <c r="A221" s="198"/>
      <c r="B221" s="198"/>
      <c r="C221" s="199"/>
      <c r="D221" s="200"/>
      <c r="E221" s="201" t="s">
        <v>272</v>
      </c>
      <c r="F221" s="132">
        <v>516.74</v>
      </c>
      <c r="G221" s="146">
        <v>516.74</v>
      </c>
      <c r="H221" s="136">
        <v>0</v>
      </c>
    </row>
    <row r="222" spans="1:8" ht="19.5" customHeight="1">
      <c r="A222" s="198" t="s">
        <v>102</v>
      </c>
      <c r="B222" s="198" t="s">
        <v>106</v>
      </c>
      <c r="C222" s="199" t="s">
        <v>314</v>
      </c>
      <c r="D222" s="200" t="s">
        <v>221</v>
      </c>
      <c r="E222" s="201" t="s">
        <v>273</v>
      </c>
      <c r="F222" s="132">
        <v>516.74</v>
      </c>
      <c r="G222" s="146">
        <v>516.74</v>
      </c>
      <c r="H222" s="136">
        <v>0</v>
      </c>
    </row>
    <row r="223" spans="1:8" ht="19.5" customHeight="1">
      <c r="A223" s="198"/>
      <c r="B223" s="198"/>
      <c r="C223" s="199"/>
      <c r="D223" s="200"/>
      <c r="E223" s="201" t="s">
        <v>274</v>
      </c>
      <c r="F223" s="132">
        <v>861.22</v>
      </c>
      <c r="G223" s="146">
        <v>861.22</v>
      </c>
      <c r="H223" s="136">
        <v>0</v>
      </c>
    </row>
    <row r="224" spans="1:8" ht="19.5" customHeight="1">
      <c r="A224" s="198" t="s">
        <v>102</v>
      </c>
      <c r="B224" s="198" t="s">
        <v>106</v>
      </c>
      <c r="C224" s="199" t="s">
        <v>314</v>
      </c>
      <c r="D224" s="200" t="s">
        <v>221</v>
      </c>
      <c r="E224" s="201" t="s">
        <v>275</v>
      </c>
      <c r="F224" s="132">
        <v>861.22</v>
      </c>
      <c r="G224" s="146">
        <v>861.22</v>
      </c>
      <c r="H224" s="136">
        <v>0</v>
      </c>
    </row>
    <row r="225" spans="1:8" ht="19.5" customHeight="1">
      <c r="A225" s="198"/>
      <c r="B225" s="198"/>
      <c r="C225" s="199"/>
      <c r="D225" s="200"/>
      <c r="E225" s="201" t="s">
        <v>278</v>
      </c>
      <c r="F225" s="132">
        <v>34448.64</v>
      </c>
      <c r="G225" s="146">
        <v>34448.64</v>
      </c>
      <c r="H225" s="136">
        <v>0</v>
      </c>
    </row>
    <row r="226" spans="1:8" ht="19.5" customHeight="1">
      <c r="A226" s="198" t="s">
        <v>102</v>
      </c>
      <c r="B226" s="198" t="s">
        <v>106</v>
      </c>
      <c r="C226" s="199" t="s">
        <v>314</v>
      </c>
      <c r="D226" s="200" t="s">
        <v>221</v>
      </c>
      <c r="E226" s="201" t="s">
        <v>279</v>
      </c>
      <c r="F226" s="132">
        <v>34448.64</v>
      </c>
      <c r="G226" s="146">
        <v>34448.64</v>
      </c>
      <c r="H226" s="136">
        <v>0</v>
      </c>
    </row>
    <row r="227" spans="1:8" ht="19.5" customHeight="1">
      <c r="A227" s="198"/>
      <c r="B227" s="198"/>
      <c r="C227" s="199"/>
      <c r="D227" s="200"/>
      <c r="E227" s="201" t="s">
        <v>280</v>
      </c>
      <c r="F227" s="132">
        <v>600000</v>
      </c>
      <c r="G227" s="146">
        <v>0</v>
      </c>
      <c r="H227" s="136">
        <v>600000</v>
      </c>
    </row>
    <row r="228" spans="1:8" ht="19.5" customHeight="1">
      <c r="A228" s="198" t="s">
        <v>102</v>
      </c>
      <c r="B228" s="198" t="s">
        <v>106</v>
      </c>
      <c r="C228" s="199" t="s">
        <v>314</v>
      </c>
      <c r="D228" s="200" t="s">
        <v>221</v>
      </c>
      <c r="E228" s="201" t="s">
        <v>281</v>
      </c>
      <c r="F228" s="132">
        <v>600000</v>
      </c>
      <c r="G228" s="146">
        <v>0</v>
      </c>
      <c r="H228" s="136">
        <v>600000</v>
      </c>
    </row>
    <row r="229" spans="1:8" ht="19.5" customHeight="1">
      <c r="A229" s="198"/>
      <c r="B229" s="198"/>
      <c r="C229" s="199"/>
      <c r="D229" s="200"/>
      <c r="E229" s="201" t="s">
        <v>282</v>
      </c>
      <c r="F229" s="132">
        <v>45022.72</v>
      </c>
      <c r="G229" s="146">
        <v>45022.72</v>
      </c>
      <c r="H229" s="136">
        <v>0</v>
      </c>
    </row>
    <row r="230" spans="1:8" ht="19.5" customHeight="1">
      <c r="A230" s="198" t="s">
        <v>102</v>
      </c>
      <c r="B230" s="198" t="s">
        <v>106</v>
      </c>
      <c r="C230" s="199" t="s">
        <v>314</v>
      </c>
      <c r="D230" s="200" t="s">
        <v>221</v>
      </c>
      <c r="E230" s="201" t="s">
        <v>283</v>
      </c>
      <c r="F230" s="132">
        <v>45022.72</v>
      </c>
      <c r="G230" s="146">
        <v>45022.72</v>
      </c>
      <c r="H230" s="136">
        <v>0</v>
      </c>
    </row>
    <row r="231" spans="1:8" ht="19.5" customHeight="1">
      <c r="A231" s="198"/>
      <c r="B231" s="198"/>
      <c r="C231" s="199"/>
      <c r="D231" s="200"/>
      <c r="E231" s="201" t="s">
        <v>284</v>
      </c>
      <c r="F231" s="132">
        <v>5760</v>
      </c>
      <c r="G231" s="146">
        <v>5760</v>
      </c>
      <c r="H231" s="136">
        <v>0</v>
      </c>
    </row>
    <row r="232" spans="1:8" ht="19.5" customHeight="1">
      <c r="A232" s="198" t="s">
        <v>102</v>
      </c>
      <c r="B232" s="198" t="s">
        <v>106</v>
      </c>
      <c r="C232" s="199" t="s">
        <v>314</v>
      </c>
      <c r="D232" s="200" t="s">
        <v>221</v>
      </c>
      <c r="E232" s="201" t="s">
        <v>285</v>
      </c>
      <c r="F232" s="132">
        <v>5760</v>
      </c>
      <c r="G232" s="146">
        <v>5760</v>
      </c>
      <c r="H232" s="136">
        <v>0</v>
      </c>
    </row>
    <row r="233" spans="1:8" ht="19.5" customHeight="1">
      <c r="A233" s="198"/>
      <c r="B233" s="198"/>
      <c r="C233" s="199"/>
      <c r="D233" s="200"/>
      <c r="E233" s="201" t="s">
        <v>286</v>
      </c>
      <c r="F233" s="132">
        <v>1950</v>
      </c>
      <c r="G233" s="146">
        <v>1950</v>
      </c>
      <c r="H233" s="136">
        <v>0</v>
      </c>
    </row>
    <row r="234" spans="1:8" ht="19.5" customHeight="1">
      <c r="A234" s="198" t="s">
        <v>102</v>
      </c>
      <c r="B234" s="198" t="s">
        <v>106</v>
      </c>
      <c r="C234" s="199" t="s">
        <v>314</v>
      </c>
      <c r="D234" s="200" t="s">
        <v>221</v>
      </c>
      <c r="E234" s="201" t="s">
        <v>287</v>
      </c>
      <c r="F234" s="132">
        <v>1950</v>
      </c>
      <c r="G234" s="146">
        <v>1950</v>
      </c>
      <c r="H234" s="136">
        <v>0</v>
      </c>
    </row>
    <row r="235" spans="1:8" ht="19.5" customHeight="1">
      <c r="A235" s="198"/>
      <c r="B235" s="198"/>
      <c r="C235" s="199"/>
      <c r="D235" s="200"/>
      <c r="E235" s="201" t="s">
        <v>312</v>
      </c>
      <c r="F235" s="132">
        <v>13779.45</v>
      </c>
      <c r="G235" s="146">
        <v>13779.45</v>
      </c>
      <c r="H235" s="136">
        <v>0</v>
      </c>
    </row>
    <row r="236" spans="1:8" ht="19.5" customHeight="1">
      <c r="A236" s="198" t="s">
        <v>102</v>
      </c>
      <c r="B236" s="198" t="s">
        <v>106</v>
      </c>
      <c r="C236" s="199" t="s">
        <v>314</v>
      </c>
      <c r="D236" s="200" t="s">
        <v>221</v>
      </c>
      <c r="E236" s="201" t="s">
        <v>313</v>
      </c>
      <c r="F236" s="132">
        <v>13779.45</v>
      </c>
      <c r="G236" s="146">
        <v>13779.45</v>
      </c>
      <c r="H236" s="136">
        <v>0</v>
      </c>
    </row>
    <row r="237" spans="1:8" ht="19.5" customHeight="1">
      <c r="A237" s="198"/>
      <c r="B237" s="198"/>
      <c r="C237" s="199"/>
      <c r="D237" s="200"/>
      <c r="E237" s="201" t="s">
        <v>288</v>
      </c>
      <c r="F237" s="132">
        <v>25349.19</v>
      </c>
      <c r="G237" s="146">
        <v>25349.19</v>
      </c>
      <c r="H237" s="136">
        <v>0</v>
      </c>
    </row>
    <row r="238" spans="1:8" ht="19.5" customHeight="1">
      <c r="A238" s="198" t="s">
        <v>102</v>
      </c>
      <c r="B238" s="198" t="s">
        <v>106</v>
      </c>
      <c r="C238" s="199" t="s">
        <v>314</v>
      </c>
      <c r="D238" s="200" t="s">
        <v>221</v>
      </c>
      <c r="E238" s="201" t="s">
        <v>289</v>
      </c>
      <c r="F238" s="132">
        <v>25349.19</v>
      </c>
      <c r="G238" s="146">
        <v>25349.19</v>
      </c>
      <c r="H238" s="136">
        <v>0</v>
      </c>
    </row>
    <row r="239" spans="1:8" ht="19.5" customHeight="1">
      <c r="A239" s="198"/>
      <c r="B239" s="198"/>
      <c r="C239" s="199" t="s">
        <v>143</v>
      </c>
      <c r="D239" s="200"/>
      <c r="E239" s="201"/>
      <c r="F239" s="132">
        <v>128330320.89</v>
      </c>
      <c r="G239" s="146">
        <v>128202720.89</v>
      </c>
      <c r="H239" s="136">
        <v>127600</v>
      </c>
    </row>
    <row r="240" spans="1:8" ht="19.5" customHeight="1">
      <c r="A240" s="198"/>
      <c r="B240" s="198"/>
      <c r="C240" s="199" t="s">
        <v>145</v>
      </c>
      <c r="D240" s="200"/>
      <c r="E240" s="201"/>
      <c r="F240" s="132">
        <v>37415961.41</v>
      </c>
      <c r="G240" s="146">
        <v>37415961.41</v>
      </c>
      <c r="H240" s="136">
        <v>0</v>
      </c>
    </row>
    <row r="241" spans="1:8" ht="19.5" customHeight="1">
      <c r="A241" s="198"/>
      <c r="B241" s="198"/>
      <c r="C241" s="199"/>
      <c r="D241" s="200"/>
      <c r="E241" s="201" t="s">
        <v>262</v>
      </c>
      <c r="F241" s="132">
        <v>441843.34</v>
      </c>
      <c r="G241" s="146">
        <v>441843.34</v>
      </c>
      <c r="H241" s="136">
        <v>0</v>
      </c>
    </row>
    <row r="242" spans="1:8" ht="19.5" customHeight="1">
      <c r="A242" s="198" t="s">
        <v>102</v>
      </c>
      <c r="B242" s="198" t="s">
        <v>106</v>
      </c>
      <c r="C242" s="199" t="s">
        <v>315</v>
      </c>
      <c r="D242" s="200" t="s">
        <v>222</v>
      </c>
      <c r="E242" s="201" t="s">
        <v>263</v>
      </c>
      <c r="F242" s="132">
        <v>441843.34</v>
      </c>
      <c r="G242" s="146">
        <v>441843.34</v>
      </c>
      <c r="H242" s="136">
        <v>0</v>
      </c>
    </row>
    <row r="243" spans="1:8" ht="19.5" customHeight="1">
      <c r="A243" s="198"/>
      <c r="B243" s="198"/>
      <c r="C243" s="199"/>
      <c r="D243" s="200"/>
      <c r="E243" s="201" t="s">
        <v>264</v>
      </c>
      <c r="F243" s="132">
        <v>31507.77</v>
      </c>
      <c r="G243" s="146">
        <v>31507.77</v>
      </c>
      <c r="H243" s="136">
        <v>0</v>
      </c>
    </row>
    <row r="244" spans="1:8" ht="19.5" customHeight="1">
      <c r="A244" s="198" t="s">
        <v>102</v>
      </c>
      <c r="B244" s="198" t="s">
        <v>106</v>
      </c>
      <c r="C244" s="199" t="s">
        <v>315</v>
      </c>
      <c r="D244" s="200" t="s">
        <v>222</v>
      </c>
      <c r="E244" s="201" t="s">
        <v>265</v>
      </c>
      <c r="F244" s="132">
        <v>31507.77</v>
      </c>
      <c r="G244" s="146">
        <v>31507.77</v>
      </c>
      <c r="H244" s="136">
        <v>0</v>
      </c>
    </row>
    <row r="245" spans="1:8" ht="19.5" customHeight="1">
      <c r="A245" s="198"/>
      <c r="B245" s="198"/>
      <c r="C245" s="199"/>
      <c r="D245" s="200"/>
      <c r="E245" s="201" t="s">
        <v>266</v>
      </c>
      <c r="F245" s="132">
        <v>11647854</v>
      </c>
      <c r="G245" s="146">
        <v>11647854</v>
      </c>
      <c r="H245" s="136">
        <v>0</v>
      </c>
    </row>
    <row r="246" spans="1:8" ht="19.5" customHeight="1">
      <c r="A246" s="198" t="s">
        <v>102</v>
      </c>
      <c r="B246" s="198" t="s">
        <v>106</v>
      </c>
      <c r="C246" s="199" t="s">
        <v>315</v>
      </c>
      <c r="D246" s="200" t="s">
        <v>222</v>
      </c>
      <c r="E246" s="201" t="s">
        <v>267</v>
      </c>
      <c r="F246" s="132">
        <v>11647854</v>
      </c>
      <c r="G246" s="146">
        <v>11647854</v>
      </c>
      <c r="H246" s="136">
        <v>0</v>
      </c>
    </row>
    <row r="247" spans="1:8" ht="19.5" customHeight="1">
      <c r="A247" s="198"/>
      <c r="B247" s="198"/>
      <c r="C247" s="199"/>
      <c r="D247" s="200"/>
      <c r="E247" s="201" t="s">
        <v>293</v>
      </c>
      <c r="F247" s="132">
        <v>13276311.2</v>
      </c>
      <c r="G247" s="146">
        <v>13276311.2</v>
      </c>
      <c r="H247" s="136">
        <v>0</v>
      </c>
    </row>
    <row r="248" spans="1:8" ht="19.5" customHeight="1">
      <c r="A248" s="198" t="s">
        <v>102</v>
      </c>
      <c r="B248" s="198" t="s">
        <v>106</v>
      </c>
      <c r="C248" s="199" t="s">
        <v>315</v>
      </c>
      <c r="D248" s="200" t="s">
        <v>222</v>
      </c>
      <c r="E248" s="201" t="s">
        <v>294</v>
      </c>
      <c r="F248" s="132">
        <v>13276311.2</v>
      </c>
      <c r="G248" s="146">
        <v>13276311.2</v>
      </c>
      <c r="H248" s="136">
        <v>0</v>
      </c>
    </row>
    <row r="249" spans="1:8" ht="19.5" customHeight="1">
      <c r="A249" s="198"/>
      <c r="B249" s="198"/>
      <c r="C249" s="199"/>
      <c r="D249" s="200"/>
      <c r="E249" s="201" t="s">
        <v>296</v>
      </c>
      <c r="F249" s="132">
        <v>31617.6</v>
      </c>
      <c r="G249" s="146">
        <v>31617.6</v>
      </c>
      <c r="H249" s="136">
        <v>0</v>
      </c>
    </row>
    <row r="250" spans="1:8" ht="19.5" customHeight="1">
      <c r="A250" s="198" t="s">
        <v>102</v>
      </c>
      <c r="B250" s="198" t="s">
        <v>106</v>
      </c>
      <c r="C250" s="199" t="s">
        <v>315</v>
      </c>
      <c r="D250" s="200" t="s">
        <v>222</v>
      </c>
      <c r="E250" s="201" t="s">
        <v>297</v>
      </c>
      <c r="F250" s="132">
        <v>31617.6</v>
      </c>
      <c r="G250" s="146">
        <v>31617.6</v>
      </c>
      <c r="H250" s="136">
        <v>0</v>
      </c>
    </row>
    <row r="251" spans="1:8" ht="19.5" customHeight="1">
      <c r="A251" s="198"/>
      <c r="B251" s="198"/>
      <c r="C251" s="199"/>
      <c r="D251" s="200"/>
      <c r="E251" s="201" t="s">
        <v>298</v>
      </c>
      <c r="F251" s="132">
        <v>110500</v>
      </c>
      <c r="G251" s="146">
        <v>110500</v>
      </c>
      <c r="H251" s="136">
        <v>0</v>
      </c>
    </row>
    <row r="252" spans="1:8" ht="19.5" customHeight="1">
      <c r="A252" s="198" t="s">
        <v>102</v>
      </c>
      <c r="B252" s="198" t="s">
        <v>106</v>
      </c>
      <c r="C252" s="199" t="s">
        <v>315</v>
      </c>
      <c r="D252" s="200" t="s">
        <v>222</v>
      </c>
      <c r="E252" s="201" t="s">
        <v>299</v>
      </c>
      <c r="F252" s="132">
        <v>110500</v>
      </c>
      <c r="G252" s="146">
        <v>110500</v>
      </c>
      <c r="H252" s="136">
        <v>0</v>
      </c>
    </row>
    <row r="253" spans="1:8" ht="19.5" customHeight="1">
      <c r="A253" s="198"/>
      <c r="B253" s="198"/>
      <c r="C253" s="199"/>
      <c r="D253" s="200"/>
      <c r="E253" s="201" t="s">
        <v>300</v>
      </c>
      <c r="F253" s="132">
        <v>167520</v>
      </c>
      <c r="G253" s="146">
        <v>167520</v>
      </c>
      <c r="H253" s="136">
        <v>0</v>
      </c>
    </row>
    <row r="254" spans="1:8" ht="19.5" customHeight="1">
      <c r="A254" s="198" t="s">
        <v>102</v>
      </c>
      <c r="B254" s="198" t="s">
        <v>106</v>
      </c>
      <c r="C254" s="199" t="s">
        <v>315</v>
      </c>
      <c r="D254" s="200" t="s">
        <v>222</v>
      </c>
      <c r="E254" s="201" t="s">
        <v>301</v>
      </c>
      <c r="F254" s="132">
        <v>167520</v>
      </c>
      <c r="G254" s="146">
        <v>167520</v>
      </c>
      <c r="H254" s="136">
        <v>0</v>
      </c>
    </row>
    <row r="255" spans="1:8" ht="19.5" customHeight="1">
      <c r="A255" s="198"/>
      <c r="B255" s="198"/>
      <c r="C255" s="199"/>
      <c r="D255" s="200"/>
      <c r="E255" s="201" t="s">
        <v>302</v>
      </c>
      <c r="F255" s="132">
        <v>510000</v>
      </c>
      <c r="G255" s="146">
        <v>510000</v>
      </c>
      <c r="H255" s="136">
        <v>0</v>
      </c>
    </row>
    <row r="256" spans="1:8" ht="19.5" customHeight="1">
      <c r="A256" s="198" t="s">
        <v>102</v>
      </c>
      <c r="B256" s="198" t="s">
        <v>106</v>
      </c>
      <c r="C256" s="199" t="s">
        <v>315</v>
      </c>
      <c r="D256" s="200" t="s">
        <v>222</v>
      </c>
      <c r="E256" s="201" t="s">
        <v>303</v>
      </c>
      <c r="F256" s="132">
        <v>510000</v>
      </c>
      <c r="G256" s="146">
        <v>510000</v>
      </c>
      <c r="H256" s="136">
        <v>0</v>
      </c>
    </row>
    <row r="257" spans="1:8" ht="19.5" customHeight="1">
      <c r="A257" s="198"/>
      <c r="B257" s="198"/>
      <c r="C257" s="199"/>
      <c r="D257" s="200"/>
      <c r="E257" s="201" t="s">
        <v>306</v>
      </c>
      <c r="F257" s="132">
        <v>3154095</v>
      </c>
      <c r="G257" s="146">
        <v>3154095</v>
      </c>
      <c r="H257" s="136">
        <v>0</v>
      </c>
    </row>
    <row r="258" spans="1:8" ht="19.5" customHeight="1">
      <c r="A258" s="198" t="s">
        <v>102</v>
      </c>
      <c r="B258" s="198" t="s">
        <v>106</v>
      </c>
      <c r="C258" s="199" t="s">
        <v>315</v>
      </c>
      <c r="D258" s="200" t="s">
        <v>222</v>
      </c>
      <c r="E258" s="201" t="s">
        <v>307</v>
      </c>
      <c r="F258" s="132">
        <v>3154095</v>
      </c>
      <c r="G258" s="146">
        <v>3154095</v>
      </c>
      <c r="H258" s="136">
        <v>0</v>
      </c>
    </row>
    <row r="259" spans="1:8" ht="19.5" customHeight="1">
      <c r="A259" s="198"/>
      <c r="B259" s="198"/>
      <c r="C259" s="199"/>
      <c r="D259" s="200"/>
      <c r="E259" s="201" t="s">
        <v>272</v>
      </c>
      <c r="F259" s="132">
        <v>47262.05</v>
      </c>
      <c r="G259" s="146">
        <v>47262.05</v>
      </c>
      <c r="H259" s="136">
        <v>0</v>
      </c>
    </row>
    <row r="260" spans="1:8" ht="19.5" customHeight="1">
      <c r="A260" s="198" t="s">
        <v>102</v>
      </c>
      <c r="B260" s="198" t="s">
        <v>106</v>
      </c>
      <c r="C260" s="199" t="s">
        <v>315</v>
      </c>
      <c r="D260" s="200" t="s">
        <v>222</v>
      </c>
      <c r="E260" s="201" t="s">
        <v>273</v>
      </c>
      <c r="F260" s="132">
        <v>47262.05</v>
      </c>
      <c r="G260" s="146">
        <v>47262.05</v>
      </c>
      <c r="H260" s="136">
        <v>0</v>
      </c>
    </row>
    <row r="261" spans="1:8" ht="19.5" customHeight="1">
      <c r="A261" s="198"/>
      <c r="B261" s="198"/>
      <c r="C261" s="199"/>
      <c r="D261" s="200"/>
      <c r="E261" s="201" t="s">
        <v>274</v>
      </c>
      <c r="F261" s="132">
        <v>78770.19</v>
      </c>
      <c r="G261" s="146">
        <v>78770.19</v>
      </c>
      <c r="H261" s="136">
        <v>0</v>
      </c>
    </row>
    <row r="262" spans="1:8" ht="19.5" customHeight="1">
      <c r="A262" s="198" t="s">
        <v>102</v>
      </c>
      <c r="B262" s="198" t="s">
        <v>106</v>
      </c>
      <c r="C262" s="199" t="s">
        <v>315</v>
      </c>
      <c r="D262" s="200" t="s">
        <v>222</v>
      </c>
      <c r="E262" s="201" t="s">
        <v>275</v>
      </c>
      <c r="F262" s="132">
        <v>78770.19</v>
      </c>
      <c r="G262" s="146">
        <v>78770.19</v>
      </c>
      <c r="H262" s="136">
        <v>0</v>
      </c>
    </row>
    <row r="263" spans="1:8" ht="19.5" customHeight="1">
      <c r="A263" s="198"/>
      <c r="B263" s="198"/>
      <c r="C263" s="199"/>
      <c r="D263" s="200"/>
      <c r="E263" s="201" t="s">
        <v>278</v>
      </c>
      <c r="F263" s="132">
        <v>3150789.84</v>
      </c>
      <c r="G263" s="146">
        <v>3150789.84</v>
      </c>
      <c r="H263" s="136">
        <v>0</v>
      </c>
    </row>
    <row r="264" spans="1:8" ht="19.5" customHeight="1">
      <c r="A264" s="198" t="s">
        <v>102</v>
      </c>
      <c r="B264" s="198" t="s">
        <v>106</v>
      </c>
      <c r="C264" s="199" t="s">
        <v>315</v>
      </c>
      <c r="D264" s="200" t="s">
        <v>222</v>
      </c>
      <c r="E264" s="201" t="s">
        <v>279</v>
      </c>
      <c r="F264" s="132">
        <v>3150789.84</v>
      </c>
      <c r="G264" s="146">
        <v>3150789.84</v>
      </c>
      <c r="H264" s="136">
        <v>0</v>
      </c>
    </row>
    <row r="265" spans="1:8" ht="19.5" customHeight="1">
      <c r="A265" s="198"/>
      <c r="B265" s="198"/>
      <c r="C265" s="199"/>
      <c r="D265" s="200"/>
      <c r="E265" s="201" t="s">
        <v>282</v>
      </c>
      <c r="F265" s="132">
        <v>1900336.48</v>
      </c>
      <c r="G265" s="146">
        <v>1900336.48</v>
      </c>
      <c r="H265" s="136">
        <v>0</v>
      </c>
    </row>
    <row r="266" spans="1:8" ht="19.5" customHeight="1">
      <c r="A266" s="198" t="s">
        <v>102</v>
      </c>
      <c r="B266" s="198" t="s">
        <v>106</v>
      </c>
      <c r="C266" s="199" t="s">
        <v>315</v>
      </c>
      <c r="D266" s="200" t="s">
        <v>222</v>
      </c>
      <c r="E266" s="201" t="s">
        <v>283</v>
      </c>
      <c r="F266" s="132">
        <v>1900336.48</v>
      </c>
      <c r="G266" s="146">
        <v>1900336.48</v>
      </c>
      <c r="H266" s="136">
        <v>0</v>
      </c>
    </row>
    <row r="267" spans="1:8" ht="19.5" customHeight="1">
      <c r="A267" s="198"/>
      <c r="B267" s="198"/>
      <c r="C267" s="199"/>
      <c r="D267" s="200"/>
      <c r="E267" s="201" t="s">
        <v>284</v>
      </c>
      <c r="F267" s="132">
        <v>455520</v>
      </c>
      <c r="G267" s="146">
        <v>455520</v>
      </c>
      <c r="H267" s="136">
        <v>0</v>
      </c>
    </row>
    <row r="268" spans="1:8" ht="19.5" customHeight="1">
      <c r="A268" s="198" t="s">
        <v>102</v>
      </c>
      <c r="B268" s="198" t="s">
        <v>106</v>
      </c>
      <c r="C268" s="199" t="s">
        <v>315</v>
      </c>
      <c r="D268" s="200" t="s">
        <v>222</v>
      </c>
      <c r="E268" s="201" t="s">
        <v>285</v>
      </c>
      <c r="F268" s="132">
        <v>455520</v>
      </c>
      <c r="G268" s="146">
        <v>455520</v>
      </c>
      <c r="H268" s="136">
        <v>0</v>
      </c>
    </row>
    <row r="269" spans="1:8" ht="19.5" customHeight="1">
      <c r="A269" s="198"/>
      <c r="B269" s="198"/>
      <c r="C269" s="199"/>
      <c r="D269" s="200"/>
      <c r="E269" s="201" t="s">
        <v>286</v>
      </c>
      <c r="F269" s="132">
        <v>153400</v>
      </c>
      <c r="G269" s="146">
        <v>153400</v>
      </c>
      <c r="H269" s="136">
        <v>0</v>
      </c>
    </row>
    <row r="270" spans="1:8" ht="19.5" customHeight="1">
      <c r="A270" s="198" t="s">
        <v>102</v>
      </c>
      <c r="B270" s="198" t="s">
        <v>106</v>
      </c>
      <c r="C270" s="199" t="s">
        <v>315</v>
      </c>
      <c r="D270" s="200" t="s">
        <v>222</v>
      </c>
      <c r="E270" s="201" t="s">
        <v>287</v>
      </c>
      <c r="F270" s="132">
        <v>153400</v>
      </c>
      <c r="G270" s="146">
        <v>153400</v>
      </c>
      <c r="H270" s="136">
        <v>0</v>
      </c>
    </row>
    <row r="271" spans="1:8" ht="19.5" customHeight="1">
      <c r="A271" s="198"/>
      <c r="B271" s="198"/>
      <c r="C271" s="199"/>
      <c r="D271" s="200"/>
      <c r="E271" s="201" t="s">
        <v>288</v>
      </c>
      <c r="F271" s="132">
        <v>2258633.94</v>
      </c>
      <c r="G271" s="146">
        <v>2258633.94</v>
      </c>
      <c r="H271" s="136">
        <v>0</v>
      </c>
    </row>
    <row r="272" spans="1:8" ht="19.5" customHeight="1">
      <c r="A272" s="198" t="s">
        <v>102</v>
      </c>
      <c r="B272" s="198" t="s">
        <v>106</v>
      </c>
      <c r="C272" s="199" t="s">
        <v>315</v>
      </c>
      <c r="D272" s="200" t="s">
        <v>222</v>
      </c>
      <c r="E272" s="201" t="s">
        <v>289</v>
      </c>
      <c r="F272" s="132">
        <v>2258633.94</v>
      </c>
      <c r="G272" s="146">
        <v>2258633.94</v>
      </c>
      <c r="H272" s="136">
        <v>0</v>
      </c>
    </row>
    <row r="273" spans="1:8" ht="19.5" customHeight="1">
      <c r="A273" s="198"/>
      <c r="B273" s="198"/>
      <c r="C273" s="199" t="s">
        <v>147</v>
      </c>
      <c r="D273" s="200"/>
      <c r="E273" s="201"/>
      <c r="F273" s="132">
        <v>19319336.4</v>
      </c>
      <c r="G273" s="146">
        <v>19309336.4</v>
      </c>
      <c r="H273" s="136">
        <v>10000</v>
      </c>
    </row>
    <row r="274" spans="1:8" ht="19.5" customHeight="1">
      <c r="A274" s="198"/>
      <c r="B274" s="198"/>
      <c r="C274" s="199"/>
      <c r="D274" s="200"/>
      <c r="E274" s="201" t="s">
        <v>262</v>
      </c>
      <c r="F274" s="132">
        <v>213623.75</v>
      </c>
      <c r="G274" s="146">
        <v>213623.75</v>
      </c>
      <c r="H274" s="136">
        <v>0</v>
      </c>
    </row>
    <row r="275" spans="1:8" ht="19.5" customHeight="1">
      <c r="A275" s="198" t="s">
        <v>102</v>
      </c>
      <c r="B275" s="198" t="s">
        <v>106</v>
      </c>
      <c r="C275" s="199" t="s">
        <v>316</v>
      </c>
      <c r="D275" s="200" t="s">
        <v>223</v>
      </c>
      <c r="E275" s="201" t="s">
        <v>263</v>
      </c>
      <c r="F275" s="132">
        <v>213623.75</v>
      </c>
      <c r="G275" s="146">
        <v>213623.75</v>
      </c>
      <c r="H275" s="136">
        <v>0</v>
      </c>
    </row>
    <row r="276" spans="1:8" ht="19.5" customHeight="1">
      <c r="A276" s="198"/>
      <c r="B276" s="198"/>
      <c r="C276" s="199"/>
      <c r="D276" s="200"/>
      <c r="E276" s="201" t="s">
        <v>264</v>
      </c>
      <c r="F276" s="132">
        <v>14694.48</v>
      </c>
      <c r="G276" s="146">
        <v>14694.48</v>
      </c>
      <c r="H276" s="136">
        <v>0</v>
      </c>
    </row>
    <row r="277" spans="1:8" ht="19.5" customHeight="1">
      <c r="A277" s="198" t="s">
        <v>102</v>
      </c>
      <c r="B277" s="198" t="s">
        <v>106</v>
      </c>
      <c r="C277" s="199" t="s">
        <v>316</v>
      </c>
      <c r="D277" s="200" t="s">
        <v>223</v>
      </c>
      <c r="E277" s="201" t="s">
        <v>265</v>
      </c>
      <c r="F277" s="132">
        <v>14694.48</v>
      </c>
      <c r="G277" s="146">
        <v>14694.48</v>
      </c>
      <c r="H277" s="136">
        <v>0</v>
      </c>
    </row>
    <row r="278" spans="1:8" ht="19.5" customHeight="1">
      <c r="A278" s="198"/>
      <c r="B278" s="198"/>
      <c r="C278" s="199"/>
      <c r="D278" s="200"/>
      <c r="E278" s="201" t="s">
        <v>266</v>
      </c>
      <c r="F278" s="132">
        <v>6134778</v>
      </c>
      <c r="G278" s="146">
        <v>6134778</v>
      </c>
      <c r="H278" s="136">
        <v>0</v>
      </c>
    </row>
    <row r="279" spans="1:8" ht="19.5" customHeight="1">
      <c r="A279" s="198" t="s">
        <v>102</v>
      </c>
      <c r="B279" s="198" t="s">
        <v>106</v>
      </c>
      <c r="C279" s="199" t="s">
        <v>316</v>
      </c>
      <c r="D279" s="200" t="s">
        <v>223</v>
      </c>
      <c r="E279" s="201" t="s">
        <v>267</v>
      </c>
      <c r="F279" s="132">
        <v>6134778</v>
      </c>
      <c r="G279" s="146">
        <v>6134778</v>
      </c>
      <c r="H279" s="136">
        <v>0</v>
      </c>
    </row>
    <row r="280" spans="1:8" ht="19.5" customHeight="1">
      <c r="A280" s="198"/>
      <c r="B280" s="198"/>
      <c r="C280" s="199"/>
      <c r="D280" s="200"/>
      <c r="E280" s="201" t="s">
        <v>293</v>
      </c>
      <c r="F280" s="132">
        <v>6034406</v>
      </c>
      <c r="G280" s="146">
        <v>6034406</v>
      </c>
      <c r="H280" s="136">
        <v>0</v>
      </c>
    </row>
    <row r="281" spans="1:8" ht="19.5" customHeight="1">
      <c r="A281" s="198" t="s">
        <v>102</v>
      </c>
      <c r="B281" s="198" t="s">
        <v>106</v>
      </c>
      <c r="C281" s="199" t="s">
        <v>316</v>
      </c>
      <c r="D281" s="200" t="s">
        <v>223</v>
      </c>
      <c r="E281" s="201" t="s">
        <v>294</v>
      </c>
      <c r="F281" s="132">
        <v>6034406</v>
      </c>
      <c r="G281" s="146">
        <v>6034406</v>
      </c>
      <c r="H281" s="136">
        <v>0</v>
      </c>
    </row>
    <row r="282" spans="1:8" ht="19.5" customHeight="1">
      <c r="A282" s="198"/>
      <c r="B282" s="198"/>
      <c r="C282" s="199"/>
      <c r="D282" s="200"/>
      <c r="E282" s="201" t="s">
        <v>296</v>
      </c>
      <c r="F282" s="132">
        <v>8817.6</v>
      </c>
      <c r="G282" s="146">
        <v>8817.6</v>
      </c>
      <c r="H282" s="136">
        <v>0</v>
      </c>
    </row>
    <row r="283" spans="1:8" ht="19.5" customHeight="1">
      <c r="A283" s="198" t="s">
        <v>102</v>
      </c>
      <c r="B283" s="198" t="s">
        <v>106</v>
      </c>
      <c r="C283" s="199" t="s">
        <v>316</v>
      </c>
      <c r="D283" s="200" t="s">
        <v>223</v>
      </c>
      <c r="E283" s="201" t="s">
        <v>297</v>
      </c>
      <c r="F283" s="132">
        <v>8817.6</v>
      </c>
      <c r="G283" s="146">
        <v>8817.6</v>
      </c>
      <c r="H283" s="136">
        <v>0</v>
      </c>
    </row>
    <row r="284" spans="1:8" ht="19.5" customHeight="1">
      <c r="A284" s="198"/>
      <c r="B284" s="198"/>
      <c r="C284" s="199"/>
      <c r="D284" s="200"/>
      <c r="E284" s="201" t="s">
        <v>298</v>
      </c>
      <c r="F284" s="132">
        <v>179400</v>
      </c>
      <c r="G284" s="146">
        <v>179400</v>
      </c>
      <c r="H284" s="136">
        <v>0</v>
      </c>
    </row>
    <row r="285" spans="1:8" ht="19.5" customHeight="1">
      <c r="A285" s="198" t="s">
        <v>102</v>
      </c>
      <c r="B285" s="198" t="s">
        <v>106</v>
      </c>
      <c r="C285" s="199" t="s">
        <v>316</v>
      </c>
      <c r="D285" s="200" t="s">
        <v>223</v>
      </c>
      <c r="E285" s="201" t="s">
        <v>299</v>
      </c>
      <c r="F285" s="132">
        <v>179400</v>
      </c>
      <c r="G285" s="146">
        <v>179400</v>
      </c>
      <c r="H285" s="136">
        <v>0</v>
      </c>
    </row>
    <row r="286" spans="1:8" ht="19.5" customHeight="1">
      <c r="A286" s="198"/>
      <c r="B286" s="198"/>
      <c r="C286" s="199"/>
      <c r="D286" s="200"/>
      <c r="E286" s="201" t="s">
        <v>300</v>
      </c>
      <c r="F286" s="132">
        <v>268800</v>
      </c>
      <c r="G286" s="146">
        <v>268800</v>
      </c>
      <c r="H286" s="136">
        <v>0</v>
      </c>
    </row>
    <row r="287" spans="1:8" ht="19.5" customHeight="1">
      <c r="A287" s="198" t="s">
        <v>102</v>
      </c>
      <c r="B287" s="198" t="s">
        <v>106</v>
      </c>
      <c r="C287" s="199" t="s">
        <v>316</v>
      </c>
      <c r="D287" s="200" t="s">
        <v>223</v>
      </c>
      <c r="E287" s="201" t="s">
        <v>301</v>
      </c>
      <c r="F287" s="132">
        <v>268800</v>
      </c>
      <c r="G287" s="146">
        <v>268800</v>
      </c>
      <c r="H287" s="136">
        <v>0</v>
      </c>
    </row>
    <row r="288" spans="1:8" ht="19.5" customHeight="1">
      <c r="A288" s="198"/>
      <c r="B288" s="198"/>
      <c r="C288" s="199"/>
      <c r="D288" s="200"/>
      <c r="E288" s="201" t="s">
        <v>302</v>
      </c>
      <c r="F288" s="132">
        <v>828000</v>
      </c>
      <c r="G288" s="146">
        <v>828000</v>
      </c>
      <c r="H288" s="136">
        <v>0</v>
      </c>
    </row>
    <row r="289" spans="1:8" ht="19.5" customHeight="1">
      <c r="A289" s="198" t="s">
        <v>102</v>
      </c>
      <c r="B289" s="198" t="s">
        <v>106</v>
      </c>
      <c r="C289" s="199" t="s">
        <v>316</v>
      </c>
      <c r="D289" s="200" t="s">
        <v>223</v>
      </c>
      <c r="E289" s="201" t="s">
        <v>303</v>
      </c>
      <c r="F289" s="132">
        <v>828000</v>
      </c>
      <c r="G289" s="146">
        <v>828000</v>
      </c>
      <c r="H289" s="136">
        <v>0</v>
      </c>
    </row>
    <row r="290" spans="1:8" ht="19.5" customHeight="1">
      <c r="A290" s="198"/>
      <c r="B290" s="198"/>
      <c r="C290" s="199"/>
      <c r="D290" s="200"/>
      <c r="E290" s="201" t="s">
        <v>306</v>
      </c>
      <c r="F290" s="132">
        <v>1586690</v>
      </c>
      <c r="G290" s="146">
        <v>1586690</v>
      </c>
      <c r="H290" s="136">
        <v>0</v>
      </c>
    </row>
    <row r="291" spans="1:8" ht="19.5" customHeight="1">
      <c r="A291" s="198" t="s">
        <v>102</v>
      </c>
      <c r="B291" s="198" t="s">
        <v>106</v>
      </c>
      <c r="C291" s="199" t="s">
        <v>316</v>
      </c>
      <c r="D291" s="200" t="s">
        <v>223</v>
      </c>
      <c r="E291" s="201" t="s">
        <v>307</v>
      </c>
      <c r="F291" s="132">
        <v>1586690</v>
      </c>
      <c r="G291" s="146">
        <v>1586690</v>
      </c>
      <c r="H291" s="136">
        <v>0</v>
      </c>
    </row>
    <row r="292" spans="1:8" ht="19.5" customHeight="1">
      <c r="A292" s="198"/>
      <c r="B292" s="198"/>
      <c r="C292" s="199"/>
      <c r="D292" s="200"/>
      <c r="E292" s="201" t="s">
        <v>272</v>
      </c>
      <c r="F292" s="132">
        <v>22041.94</v>
      </c>
      <c r="G292" s="146">
        <v>22041.94</v>
      </c>
      <c r="H292" s="136">
        <v>0</v>
      </c>
    </row>
    <row r="293" spans="1:8" ht="19.5" customHeight="1">
      <c r="A293" s="198" t="s">
        <v>102</v>
      </c>
      <c r="B293" s="198" t="s">
        <v>106</v>
      </c>
      <c r="C293" s="199" t="s">
        <v>316</v>
      </c>
      <c r="D293" s="200" t="s">
        <v>223</v>
      </c>
      <c r="E293" s="201" t="s">
        <v>273</v>
      </c>
      <c r="F293" s="132">
        <v>22041.94</v>
      </c>
      <c r="G293" s="146">
        <v>22041.94</v>
      </c>
      <c r="H293" s="136">
        <v>0</v>
      </c>
    </row>
    <row r="294" spans="1:8" ht="19.5" customHeight="1">
      <c r="A294" s="198"/>
      <c r="B294" s="198"/>
      <c r="C294" s="199"/>
      <c r="D294" s="200"/>
      <c r="E294" s="201" t="s">
        <v>274</v>
      </c>
      <c r="F294" s="132">
        <v>36736.53</v>
      </c>
      <c r="G294" s="146">
        <v>36736.53</v>
      </c>
      <c r="H294" s="136">
        <v>0</v>
      </c>
    </row>
    <row r="295" spans="1:8" ht="19.5" customHeight="1">
      <c r="A295" s="198" t="s">
        <v>102</v>
      </c>
      <c r="B295" s="198" t="s">
        <v>106</v>
      </c>
      <c r="C295" s="199" t="s">
        <v>316</v>
      </c>
      <c r="D295" s="200" t="s">
        <v>223</v>
      </c>
      <c r="E295" s="201" t="s">
        <v>275</v>
      </c>
      <c r="F295" s="132">
        <v>36736.53</v>
      </c>
      <c r="G295" s="146">
        <v>36736.53</v>
      </c>
      <c r="H295" s="136">
        <v>0</v>
      </c>
    </row>
    <row r="296" spans="1:8" ht="19.5" customHeight="1">
      <c r="A296" s="198"/>
      <c r="B296" s="198"/>
      <c r="C296" s="199"/>
      <c r="D296" s="200"/>
      <c r="E296" s="201" t="s">
        <v>278</v>
      </c>
      <c r="F296" s="132">
        <v>1469453.8</v>
      </c>
      <c r="G296" s="146">
        <v>1469453.8</v>
      </c>
      <c r="H296" s="136">
        <v>0</v>
      </c>
    </row>
    <row r="297" spans="1:8" ht="19.5" customHeight="1">
      <c r="A297" s="198" t="s">
        <v>102</v>
      </c>
      <c r="B297" s="198" t="s">
        <v>106</v>
      </c>
      <c r="C297" s="199" t="s">
        <v>316</v>
      </c>
      <c r="D297" s="200" t="s">
        <v>223</v>
      </c>
      <c r="E297" s="201" t="s">
        <v>279</v>
      </c>
      <c r="F297" s="132">
        <v>1469453.8</v>
      </c>
      <c r="G297" s="146">
        <v>1469453.8</v>
      </c>
      <c r="H297" s="136">
        <v>0</v>
      </c>
    </row>
    <row r="298" spans="1:8" ht="19.5" customHeight="1">
      <c r="A298" s="198"/>
      <c r="B298" s="198"/>
      <c r="C298" s="199"/>
      <c r="D298" s="200"/>
      <c r="E298" s="201" t="s">
        <v>280</v>
      </c>
      <c r="F298" s="132">
        <v>10000</v>
      </c>
      <c r="G298" s="146">
        <v>0</v>
      </c>
      <c r="H298" s="136">
        <v>10000</v>
      </c>
    </row>
    <row r="299" spans="1:8" ht="19.5" customHeight="1">
      <c r="A299" s="198" t="s">
        <v>102</v>
      </c>
      <c r="B299" s="198" t="s">
        <v>106</v>
      </c>
      <c r="C299" s="199" t="s">
        <v>316</v>
      </c>
      <c r="D299" s="200" t="s">
        <v>223</v>
      </c>
      <c r="E299" s="201" t="s">
        <v>281</v>
      </c>
      <c r="F299" s="132">
        <v>10000</v>
      </c>
      <c r="G299" s="146">
        <v>0</v>
      </c>
      <c r="H299" s="136">
        <v>10000</v>
      </c>
    </row>
    <row r="300" spans="1:8" ht="19.5" customHeight="1">
      <c r="A300" s="198"/>
      <c r="B300" s="198"/>
      <c r="C300" s="199"/>
      <c r="D300" s="200"/>
      <c r="E300" s="201" t="s">
        <v>282</v>
      </c>
      <c r="F300" s="132">
        <v>1117141.95</v>
      </c>
      <c r="G300" s="146">
        <v>1117141.95</v>
      </c>
      <c r="H300" s="136">
        <v>0</v>
      </c>
    </row>
    <row r="301" spans="1:8" ht="19.5" customHeight="1">
      <c r="A301" s="198" t="s">
        <v>102</v>
      </c>
      <c r="B301" s="198" t="s">
        <v>106</v>
      </c>
      <c r="C301" s="199" t="s">
        <v>316</v>
      </c>
      <c r="D301" s="200" t="s">
        <v>223</v>
      </c>
      <c r="E301" s="201" t="s">
        <v>283</v>
      </c>
      <c r="F301" s="132">
        <v>1117141.95</v>
      </c>
      <c r="G301" s="146">
        <v>1117141.95</v>
      </c>
      <c r="H301" s="136">
        <v>0</v>
      </c>
    </row>
    <row r="302" spans="1:8" ht="19.5" customHeight="1">
      <c r="A302" s="198"/>
      <c r="B302" s="198"/>
      <c r="C302" s="199"/>
      <c r="D302" s="200"/>
      <c r="E302" s="201" t="s">
        <v>284</v>
      </c>
      <c r="F302" s="132">
        <v>239040</v>
      </c>
      <c r="G302" s="146">
        <v>239040</v>
      </c>
      <c r="H302" s="136">
        <v>0</v>
      </c>
    </row>
    <row r="303" spans="1:8" ht="19.5" customHeight="1">
      <c r="A303" s="198" t="s">
        <v>102</v>
      </c>
      <c r="B303" s="198" t="s">
        <v>106</v>
      </c>
      <c r="C303" s="199" t="s">
        <v>316</v>
      </c>
      <c r="D303" s="200" t="s">
        <v>223</v>
      </c>
      <c r="E303" s="201" t="s">
        <v>285</v>
      </c>
      <c r="F303" s="132">
        <v>239040</v>
      </c>
      <c r="G303" s="146">
        <v>239040</v>
      </c>
      <c r="H303" s="136">
        <v>0</v>
      </c>
    </row>
    <row r="304" spans="1:8" ht="19.5" customHeight="1">
      <c r="A304" s="198"/>
      <c r="B304" s="198"/>
      <c r="C304" s="199"/>
      <c r="D304" s="200"/>
      <c r="E304" s="201" t="s">
        <v>286</v>
      </c>
      <c r="F304" s="132">
        <v>80600</v>
      </c>
      <c r="G304" s="146">
        <v>80600</v>
      </c>
      <c r="H304" s="136">
        <v>0</v>
      </c>
    </row>
    <row r="305" spans="1:8" ht="19.5" customHeight="1">
      <c r="A305" s="198" t="s">
        <v>102</v>
      </c>
      <c r="B305" s="198" t="s">
        <v>106</v>
      </c>
      <c r="C305" s="199" t="s">
        <v>316</v>
      </c>
      <c r="D305" s="200" t="s">
        <v>223</v>
      </c>
      <c r="E305" s="201" t="s">
        <v>287</v>
      </c>
      <c r="F305" s="132">
        <v>80600</v>
      </c>
      <c r="G305" s="146">
        <v>80600</v>
      </c>
      <c r="H305" s="136">
        <v>0</v>
      </c>
    </row>
    <row r="306" spans="1:8" ht="19.5" customHeight="1">
      <c r="A306" s="198"/>
      <c r="B306" s="198"/>
      <c r="C306" s="199"/>
      <c r="D306" s="200"/>
      <c r="E306" s="201" t="s">
        <v>288</v>
      </c>
      <c r="F306" s="132">
        <v>1075112.35</v>
      </c>
      <c r="G306" s="146">
        <v>1075112.35</v>
      </c>
      <c r="H306" s="136">
        <v>0</v>
      </c>
    </row>
    <row r="307" spans="1:8" ht="19.5" customHeight="1">
      <c r="A307" s="198" t="s">
        <v>102</v>
      </c>
      <c r="B307" s="198" t="s">
        <v>106</v>
      </c>
      <c r="C307" s="199" t="s">
        <v>316</v>
      </c>
      <c r="D307" s="200" t="s">
        <v>223</v>
      </c>
      <c r="E307" s="201" t="s">
        <v>289</v>
      </c>
      <c r="F307" s="132">
        <v>1075112.35</v>
      </c>
      <c r="G307" s="146">
        <v>1075112.35</v>
      </c>
      <c r="H307" s="136">
        <v>0</v>
      </c>
    </row>
    <row r="308" spans="1:8" ht="19.5" customHeight="1">
      <c r="A308" s="198"/>
      <c r="B308" s="198"/>
      <c r="C308" s="199" t="s">
        <v>149</v>
      </c>
      <c r="D308" s="200"/>
      <c r="E308" s="201"/>
      <c r="F308" s="132">
        <v>16395081.22</v>
      </c>
      <c r="G308" s="146">
        <v>16395081.22</v>
      </c>
      <c r="H308" s="136">
        <v>0</v>
      </c>
    </row>
    <row r="309" spans="1:8" ht="19.5" customHeight="1">
      <c r="A309" s="198"/>
      <c r="B309" s="198"/>
      <c r="C309" s="199"/>
      <c r="D309" s="200"/>
      <c r="E309" s="201" t="s">
        <v>262</v>
      </c>
      <c r="F309" s="132">
        <v>193844.23</v>
      </c>
      <c r="G309" s="146">
        <v>193844.23</v>
      </c>
      <c r="H309" s="136">
        <v>0</v>
      </c>
    </row>
    <row r="310" spans="1:8" ht="19.5" customHeight="1">
      <c r="A310" s="198" t="s">
        <v>102</v>
      </c>
      <c r="B310" s="198" t="s">
        <v>106</v>
      </c>
      <c r="C310" s="199" t="s">
        <v>317</v>
      </c>
      <c r="D310" s="200" t="s">
        <v>224</v>
      </c>
      <c r="E310" s="201" t="s">
        <v>263</v>
      </c>
      <c r="F310" s="132">
        <v>193844.23</v>
      </c>
      <c r="G310" s="146">
        <v>193844.23</v>
      </c>
      <c r="H310" s="136">
        <v>0</v>
      </c>
    </row>
    <row r="311" spans="1:8" ht="19.5" customHeight="1">
      <c r="A311" s="198"/>
      <c r="B311" s="198"/>
      <c r="C311" s="199"/>
      <c r="D311" s="200"/>
      <c r="E311" s="201" t="s">
        <v>264</v>
      </c>
      <c r="F311" s="132">
        <v>13964.31</v>
      </c>
      <c r="G311" s="146">
        <v>13964.31</v>
      </c>
      <c r="H311" s="136">
        <v>0</v>
      </c>
    </row>
    <row r="312" spans="1:8" ht="19.5" customHeight="1">
      <c r="A312" s="198" t="s">
        <v>102</v>
      </c>
      <c r="B312" s="198" t="s">
        <v>106</v>
      </c>
      <c r="C312" s="199" t="s">
        <v>317</v>
      </c>
      <c r="D312" s="200" t="s">
        <v>224</v>
      </c>
      <c r="E312" s="201" t="s">
        <v>265</v>
      </c>
      <c r="F312" s="132">
        <v>13964.31</v>
      </c>
      <c r="G312" s="146">
        <v>13964.31</v>
      </c>
      <c r="H312" s="136">
        <v>0</v>
      </c>
    </row>
    <row r="313" spans="1:8" ht="19.5" customHeight="1">
      <c r="A313" s="198"/>
      <c r="B313" s="198"/>
      <c r="C313" s="199"/>
      <c r="D313" s="200"/>
      <c r="E313" s="201" t="s">
        <v>266</v>
      </c>
      <c r="F313" s="132">
        <v>5169543.6</v>
      </c>
      <c r="G313" s="146">
        <v>5169543.6</v>
      </c>
      <c r="H313" s="136">
        <v>0</v>
      </c>
    </row>
    <row r="314" spans="1:8" ht="19.5" customHeight="1">
      <c r="A314" s="198" t="s">
        <v>102</v>
      </c>
      <c r="B314" s="198" t="s">
        <v>106</v>
      </c>
      <c r="C314" s="199" t="s">
        <v>317</v>
      </c>
      <c r="D314" s="200" t="s">
        <v>224</v>
      </c>
      <c r="E314" s="201" t="s">
        <v>267</v>
      </c>
      <c r="F314" s="132">
        <v>5169543.6</v>
      </c>
      <c r="G314" s="146">
        <v>5169543.6</v>
      </c>
      <c r="H314" s="136">
        <v>0</v>
      </c>
    </row>
    <row r="315" spans="1:8" ht="19.5" customHeight="1">
      <c r="A315" s="198"/>
      <c r="B315" s="198"/>
      <c r="C315" s="199"/>
      <c r="D315" s="200"/>
      <c r="E315" s="201" t="s">
        <v>293</v>
      </c>
      <c r="F315" s="132">
        <v>5722668</v>
      </c>
      <c r="G315" s="146">
        <v>5722668</v>
      </c>
      <c r="H315" s="136">
        <v>0</v>
      </c>
    </row>
    <row r="316" spans="1:8" ht="19.5" customHeight="1">
      <c r="A316" s="198" t="s">
        <v>102</v>
      </c>
      <c r="B316" s="198" t="s">
        <v>106</v>
      </c>
      <c r="C316" s="199" t="s">
        <v>317</v>
      </c>
      <c r="D316" s="200" t="s">
        <v>224</v>
      </c>
      <c r="E316" s="201" t="s">
        <v>294</v>
      </c>
      <c r="F316" s="132">
        <v>5722668</v>
      </c>
      <c r="G316" s="146">
        <v>5722668</v>
      </c>
      <c r="H316" s="136">
        <v>0</v>
      </c>
    </row>
    <row r="317" spans="1:8" ht="19.5" customHeight="1">
      <c r="A317" s="198"/>
      <c r="B317" s="198"/>
      <c r="C317" s="199"/>
      <c r="D317" s="200"/>
      <c r="E317" s="201" t="s">
        <v>296</v>
      </c>
      <c r="F317" s="132">
        <v>11726.4</v>
      </c>
      <c r="G317" s="146">
        <v>11726.4</v>
      </c>
      <c r="H317" s="136">
        <v>0</v>
      </c>
    </row>
    <row r="318" spans="1:8" ht="19.5" customHeight="1">
      <c r="A318" s="198" t="s">
        <v>102</v>
      </c>
      <c r="B318" s="198" t="s">
        <v>106</v>
      </c>
      <c r="C318" s="199" t="s">
        <v>317</v>
      </c>
      <c r="D318" s="200" t="s">
        <v>224</v>
      </c>
      <c r="E318" s="201" t="s">
        <v>297</v>
      </c>
      <c r="F318" s="132">
        <v>11726.4</v>
      </c>
      <c r="G318" s="146">
        <v>11726.4</v>
      </c>
      <c r="H318" s="136">
        <v>0</v>
      </c>
    </row>
    <row r="319" spans="1:8" ht="19.5" customHeight="1">
      <c r="A319" s="198"/>
      <c r="B319" s="198"/>
      <c r="C319" s="199"/>
      <c r="D319" s="200"/>
      <c r="E319" s="201" t="s">
        <v>298</v>
      </c>
      <c r="F319" s="132">
        <v>84500</v>
      </c>
      <c r="G319" s="146">
        <v>84500</v>
      </c>
      <c r="H319" s="136">
        <v>0</v>
      </c>
    </row>
    <row r="320" spans="1:8" ht="19.5" customHeight="1">
      <c r="A320" s="198" t="s">
        <v>102</v>
      </c>
      <c r="B320" s="198" t="s">
        <v>106</v>
      </c>
      <c r="C320" s="199" t="s">
        <v>317</v>
      </c>
      <c r="D320" s="200" t="s">
        <v>224</v>
      </c>
      <c r="E320" s="201" t="s">
        <v>299</v>
      </c>
      <c r="F320" s="132">
        <v>84500</v>
      </c>
      <c r="G320" s="146">
        <v>84500</v>
      </c>
      <c r="H320" s="136">
        <v>0</v>
      </c>
    </row>
    <row r="321" spans="1:8" ht="19.5" customHeight="1">
      <c r="A321" s="198"/>
      <c r="B321" s="198"/>
      <c r="C321" s="199"/>
      <c r="D321" s="200"/>
      <c r="E321" s="201" t="s">
        <v>300</v>
      </c>
      <c r="F321" s="132">
        <v>124800</v>
      </c>
      <c r="G321" s="146">
        <v>124800</v>
      </c>
      <c r="H321" s="136">
        <v>0</v>
      </c>
    </row>
    <row r="322" spans="1:8" ht="19.5" customHeight="1">
      <c r="A322" s="198" t="s">
        <v>102</v>
      </c>
      <c r="B322" s="198" t="s">
        <v>106</v>
      </c>
      <c r="C322" s="199" t="s">
        <v>317</v>
      </c>
      <c r="D322" s="200" t="s">
        <v>224</v>
      </c>
      <c r="E322" s="201" t="s">
        <v>301</v>
      </c>
      <c r="F322" s="132">
        <v>124800</v>
      </c>
      <c r="G322" s="146">
        <v>124800</v>
      </c>
      <c r="H322" s="136">
        <v>0</v>
      </c>
    </row>
    <row r="323" spans="1:8" ht="19.5" customHeight="1">
      <c r="A323" s="198"/>
      <c r="B323" s="198"/>
      <c r="C323" s="199"/>
      <c r="D323" s="200"/>
      <c r="E323" s="201" t="s">
        <v>302</v>
      </c>
      <c r="F323" s="132">
        <v>390000</v>
      </c>
      <c r="G323" s="146">
        <v>390000</v>
      </c>
      <c r="H323" s="136">
        <v>0</v>
      </c>
    </row>
    <row r="324" spans="1:8" ht="19.5" customHeight="1">
      <c r="A324" s="198" t="s">
        <v>102</v>
      </c>
      <c r="B324" s="198" t="s">
        <v>106</v>
      </c>
      <c r="C324" s="199" t="s">
        <v>317</v>
      </c>
      <c r="D324" s="200" t="s">
        <v>224</v>
      </c>
      <c r="E324" s="201" t="s">
        <v>303</v>
      </c>
      <c r="F324" s="132">
        <v>390000</v>
      </c>
      <c r="G324" s="146">
        <v>390000</v>
      </c>
      <c r="H324" s="136">
        <v>0</v>
      </c>
    </row>
    <row r="325" spans="1:8" ht="19.5" customHeight="1">
      <c r="A325" s="198"/>
      <c r="B325" s="198"/>
      <c r="C325" s="199"/>
      <c r="D325" s="200"/>
      <c r="E325" s="201" t="s">
        <v>306</v>
      </c>
      <c r="F325" s="132">
        <v>1073310</v>
      </c>
      <c r="G325" s="146">
        <v>1073310</v>
      </c>
      <c r="H325" s="136">
        <v>0</v>
      </c>
    </row>
    <row r="326" spans="1:8" ht="19.5" customHeight="1">
      <c r="A326" s="198" t="s">
        <v>102</v>
      </c>
      <c r="B326" s="198" t="s">
        <v>106</v>
      </c>
      <c r="C326" s="199" t="s">
        <v>317</v>
      </c>
      <c r="D326" s="200" t="s">
        <v>224</v>
      </c>
      <c r="E326" s="201" t="s">
        <v>307</v>
      </c>
      <c r="F326" s="132">
        <v>1073310</v>
      </c>
      <c r="G326" s="146">
        <v>1073310</v>
      </c>
      <c r="H326" s="136">
        <v>0</v>
      </c>
    </row>
    <row r="327" spans="1:8" ht="19.5" customHeight="1">
      <c r="A327" s="198"/>
      <c r="B327" s="198"/>
      <c r="C327" s="199"/>
      <c r="D327" s="200"/>
      <c r="E327" s="201" t="s">
        <v>272</v>
      </c>
      <c r="F327" s="132">
        <v>20946.6</v>
      </c>
      <c r="G327" s="146">
        <v>20946.6</v>
      </c>
      <c r="H327" s="136">
        <v>0</v>
      </c>
    </row>
    <row r="328" spans="1:8" ht="19.5" customHeight="1">
      <c r="A328" s="198" t="s">
        <v>102</v>
      </c>
      <c r="B328" s="198" t="s">
        <v>106</v>
      </c>
      <c r="C328" s="199" t="s">
        <v>317</v>
      </c>
      <c r="D328" s="200" t="s">
        <v>224</v>
      </c>
      <c r="E328" s="201" t="s">
        <v>273</v>
      </c>
      <c r="F328" s="132">
        <v>20946.6</v>
      </c>
      <c r="G328" s="146">
        <v>20946.6</v>
      </c>
      <c r="H328" s="136">
        <v>0</v>
      </c>
    </row>
    <row r="329" spans="1:8" ht="19.5" customHeight="1">
      <c r="A329" s="198"/>
      <c r="B329" s="198"/>
      <c r="C329" s="199"/>
      <c r="D329" s="200"/>
      <c r="E329" s="201" t="s">
        <v>274</v>
      </c>
      <c r="F329" s="132">
        <v>34911.12</v>
      </c>
      <c r="G329" s="146">
        <v>34911.12</v>
      </c>
      <c r="H329" s="136">
        <v>0</v>
      </c>
    </row>
    <row r="330" spans="1:8" ht="19.5" customHeight="1">
      <c r="A330" s="198" t="s">
        <v>102</v>
      </c>
      <c r="B330" s="198" t="s">
        <v>106</v>
      </c>
      <c r="C330" s="199" t="s">
        <v>317</v>
      </c>
      <c r="D330" s="200" t="s">
        <v>224</v>
      </c>
      <c r="E330" s="201" t="s">
        <v>275</v>
      </c>
      <c r="F330" s="132">
        <v>34911.12</v>
      </c>
      <c r="G330" s="146">
        <v>34911.12</v>
      </c>
      <c r="H330" s="136">
        <v>0</v>
      </c>
    </row>
    <row r="331" spans="1:8" ht="19.5" customHeight="1">
      <c r="A331" s="198"/>
      <c r="B331" s="198"/>
      <c r="C331" s="199"/>
      <c r="D331" s="200"/>
      <c r="E331" s="201" t="s">
        <v>278</v>
      </c>
      <c r="F331" s="132">
        <v>1396439.72</v>
      </c>
      <c r="G331" s="146">
        <v>1396439.72</v>
      </c>
      <c r="H331" s="136">
        <v>0</v>
      </c>
    </row>
    <row r="332" spans="1:8" ht="19.5" customHeight="1">
      <c r="A332" s="198" t="s">
        <v>102</v>
      </c>
      <c r="B332" s="198" t="s">
        <v>106</v>
      </c>
      <c r="C332" s="199" t="s">
        <v>317</v>
      </c>
      <c r="D332" s="200" t="s">
        <v>224</v>
      </c>
      <c r="E332" s="201" t="s">
        <v>279</v>
      </c>
      <c r="F332" s="132">
        <v>1396439.72</v>
      </c>
      <c r="G332" s="146">
        <v>1396439.72</v>
      </c>
      <c r="H332" s="136">
        <v>0</v>
      </c>
    </row>
    <row r="333" spans="1:8" ht="19.5" customHeight="1">
      <c r="A333" s="198"/>
      <c r="B333" s="198"/>
      <c r="C333" s="199"/>
      <c r="D333" s="200"/>
      <c r="E333" s="201" t="s">
        <v>282</v>
      </c>
      <c r="F333" s="132">
        <v>907563.41</v>
      </c>
      <c r="G333" s="146">
        <v>907563.41</v>
      </c>
      <c r="H333" s="136">
        <v>0</v>
      </c>
    </row>
    <row r="334" spans="1:8" ht="19.5" customHeight="1">
      <c r="A334" s="198" t="s">
        <v>102</v>
      </c>
      <c r="B334" s="198" t="s">
        <v>106</v>
      </c>
      <c r="C334" s="199" t="s">
        <v>317</v>
      </c>
      <c r="D334" s="200" t="s">
        <v>224</v>
      </c>
      <c r="E334" s="201" t="s">
        <v>283</v>
      </c>
      <c r="F334" s="132">
        <v>907563.41</v>
      </c>
      <c r="G334" s="146">
        <v>907563.41</v>
      </c>
      <c r="H334" s="136">
        <v>0</v>
      </c>
    </row>
    <row r="335" spans="1:8" ht="19.5" customHeight="1">
      <c r="A335" s="198"/>
      <c r="B335" s="198"/>
      <c r="C335" s="199"/>
      <c r="D335" s="200"/>
      <c r="E335" s="201" t="s">
        <v>284</v>
      </c>
      <c r="F335" s="132">
        <v>192000</v>
      </c>
      <c r="G335" s="146">
        <v>192000</v>
      </c>
      <c r="H335" s="136">
        <v>0</v>
      </c>
    </row>
    <row r="336" spans="1:8" ht="19.5" customHeight="1">
      <c r="A336" s="198" t="s">
        <v>102</v>
      </c>
      <c r="B336" s="198" t="s">
        <v>106</v>
      </c>
      <c r="C336" s="199" t="s">
        <v>317</v>
      </c>
      <c r="D336" s="200" t="s">
        <v>224</v>
      </c>
      <c r="E336" s="201" t="s">
        <v>285</v>
      </c>
      <c r="F336" s="132">
        <v>192000</v>
      </c>
      <c r="G336" s="146">
        <v>192000</v>
      </c>
      <c r="H336" s="136">
        <v>0</v>
      </c>
    </row>
    <row r="337" spans="1:8" ht="19.5" customHeight="1">
      <c r="A337" s="198"/>
      <c r="B337" s="198"/>
      <c r="C337" s="199"/>
      <c r="D337" s="200"/>
      <c r="E337" s="201" t="s">
        <v>286</v>
      </c>
      <c r="F337" s="132">
        <v>65000</v>
      </c>
      <c r="G337" s="146">
        <v>65000</v>
      </c>
      <c r="H337" s="136">
        <v>0</v>
      </c>
    </row>
    <row r="338" spans="1:8" ht="19.5" customHeight="1">
      <c r="A338" s="198" t="s">
        <v>102</v>
      </c>
      <c r="B338" s="198" t="s">
        <v>106</v>
      </c>
      <c r="C338" s="199" t="s">
        <v>317</v>
      </c>
      <c r="D338" s="200" t="s">
        <v>224</v>
      </c>
      <c r="E338" s="201" t="s">
        <v>287</v>
      </c>
      <c r="F338" s="132">
        <v>65000</v>
      </c>
      <c r="G338" s="146">
        <v>65000</v>
      </c>
      <c r="H338" s="136">
        <v>0</v>
      </c>
    </row>
    <row r="339" spans="1:8" ht="19.5" customHeight="1">
      <c r="A339" s="198"/>
      <c r="B339" s="198"/>
      <c r="C339" s="199"/>
      <c r="D339" s="200"/>
      <c r="E339" s="201" t="s">
        <v>288</v>
      </c>
      <c r="F339" s="132">
        <v>993863.83</v>
      </c>
      <c r="G339" s="146">
        <v>993863.83</v>
      </c>
      <c r="H339" s="136">
        <v>0</v>
      </c>
    </row>
    <row r="340" spans="1:8" ht="19.5" customHeight="1">
      <c r="A340" s="198" t="s">
        <v>102</v>
      </c>
      <c r="B340" s="198" t="s">
        <v>106</v>
      </c>
      <c r="C340" s="199" t="s">
        <v>317</v>
      </c>
      <c r="D340" s="200" t="s">
        <v>224</v>
      </c>
      <c r="E340" s="201" t="s">
        <v>289</v>
      </c>
      <c r="F340" s="132">
        <v>993863.83</v>
      </c>
      <c r="G340" s="146">
        <v>993863.83</v>
      </c>
      <c r="H340" s="136">
        <v>0</v>
      </c>
    </row>
    <row r="341" spans="1:8" ht="19.5" customHeight="1">
      <c r="A341" s="198"/>
      <c r="B341" s="198"/>
      <c r="C341" s="199" t="s">
        <v>151</v>
      </c>
      <c r="D341" s="200"/>
      <c r="E341" s="201"/>
      <c r="F341" s="132">
        <v>7296835.46</v>
      </c>
      <c r="G341" s="146">
        <v>7296835.46</v>
      </c>
      <c r="H341" s="136">
        <v>0</v>
      </c>
    </row>
    <row r="342" spans="1:8" ht="19.5" customHeight="1">
      <c r="A342" s="198"/>
      <c r="B342" s="198"/>
      <c r="C342" s="199"/>
      <c r="D342" s="200"/>
      <c r="E342" s="201" t="s">
        <v>262</v>
      </c>
      <c r="F342" s="132">
        <v>84828.58</v>
      </c>
      <c r="G342" s="146">
        <v>84828.58</v>
      </c>
      <c r="H342" s="136">
        <v>0</v>
      </c>
    </row>
    <row r="343" spans="1:8" ht="19.5" customHeight="1">
      <c r="A343" s="198" t="s">
        <v>102</v>
      </c>
      <c r="B343" s="198" t="s">
        <v>106</v>
      </c>
      <c r="C343" s="199" t="s">
        <v>318</v>
      </c>
      <c r="D343" s="200" t="s">
        <v>225</v>
      </c>
      <c r="E343" s="201" t="s">
        <v>263</v>
      </c>
      <c r="F343" s="132">
        <v>84828.58</v>
      </c>
      <c r="G343" s="146">
        <v>84828.58</v>
      </c>
      <c r="H343" s="136">
        <v>0</v>
      </c>
    </row>
    <row r="344" spans="1:8" ht="19.5" customHeight="1">
      <c r="A344" s="198"/>
      <c r="B344" s="198"/>
      <c r="C344" s="199"/>
      <c r="D344" s="200"/>
      <c r="E344" s="201" t="s">
        <v>264</v>
      </c>
      <c r="F344" s="132">
        <v>6062.19</v>
      </c>
      <c r="G344" s="146">
        <v>6062.19</v>
      </c>
      <c r="H344" s="136">
        <v>0</v>
      </c>
    </row>
    <row r="345" spans="1:8" ht="19.5" customHeight="1">
      <c r="A345" s="198" t="s">
        <v>102</v>
      </c>
      <c r="B345" s="198" t="s">
        <v>106</v>
      </c>
      <c r="C345" s="199" t="s">
        <v>318</v>
      </c>
      <c r="D345" s="200" t="s">
        <v>225</v>
      </c>
      <c r="E345" s="201" t="s">
        <v>265</v>
      </c>
      <c r="F345" s="132">
        <v>6062.19</v>
      </c>
      <c r="G345" s="146">
        <v>6062.19</v>
      </c>
      <c r="H345" s="136">
        <v>0</v>
      </c>
    </row>
    <row r="346" spans="1:8" ht="19.5" customHeight="1">
      <c r="A346" s="198"/>
      <c r="B346" s="198"/>
      <c r="C346" s="199"/>
      <c r="D346" s="200"/>
      <c r="E346" s="201" t="s">
        <v>266</v>
      </c>
      <c r="F346" s="132">
        <v>2264799.6</v>
      </c>
      <c r="G346" s="146">
        <v>2264799.6</v>
      </c>
      <c r="H346" s="136">
        <v>0</v>
      </c>
    </row>
    <row r="347" spans="1:8" ht="19.5" customHeight="1">
      <c r="A347" s="198" t="s">
        <v>102</v>
      </c>
      <c r="B347" s="198" t="s">
        <v>106</v>
      </c>
      <c r="C347" s="199" t="s">
        <v>318</v>
      </c>
      <c r="D347" s="200" t="s">
        <v>225</v>
      </c>
      <c r="E347" s="201" t="s">
        <v>267</v>
      </c>
      <c r="F347" s="132">
        <v>2264799.6</v>
      </c>
      <c r="G347" s="146">
        <v>2264799.6</v>
      </c>
      <c r="H347" s="136">
        <v>0</v>
      </c>
    </row>
    <row r="348" spans="1:8" ht="19.5" customHeight="1">
      <c r="A348" s="198"/>
      <c r="B348" s="198"/>
      <c r="C348" s="199"/>
      <c r="D348" s="200"/>
      <c r="E348" s="201" t="s">
        <v>293</v>
      </c>
      <c r="F348" s="132">
        <v>2516629.9</v>
      </c>
      <c r="G348" s="146">
        <v>2516629.9</v>
      </c>
      <c r="H348" s="136">
        <v>0</v>
      </c>
    </row>
    <row r="349" spans="1:8" ht="19.5" customHeight="1">
      <c r="A349" s="198" t="s">
        <v>102</v>
      </c>
      <c r="B349" s="198" t="s">
        <v>106</v>
      </c>
      <c r="C349" s="199" t="s">
        <v>318</v>
      </c>
      <c r="D349" s="200" t="s">
        <v>225</v>
      </c>
      <c r="E349" s="201" t="s">
        <v>294</v>
      </c>
      <c r="F349" s="132">
        <v>2516629.9</v>
      </c>
      <c r="G349" s="146">
        <v>2516629.9</v>
      </c>
      <c r="H349" s="136">
        <v>0</v>
      </c>
    </row>
    <row r="350" spans="1:8" ht="19.5" customHeight="1">
      <c r="A350" s="198"/>
      <c r="B350" s="198"/>
      <c r="C350" s="199"/>
      <c r="D350" s="200"/>
      <c r="E350" s="201" t="s">
        <v>298</v>
      </c>
      <c r="F350" s="132">
        <v>62400</v>
      </c>
      <c r="G350" s="146">
        <v>62400</v>
      </c>
      <c r="H350" s="136">
        <v>0</v>
      </c>
    </row>
    <row r="351" spans="1:8" ht="19.5" customHeight="1">
      <c r="A351" s="198" t="s">
        <v>102</v>
      </c>
      <c r="B351" s="198" t="s">
        <v>106</v>
      </c>
      <c r="C351" s="199" t="s">
        <v>318</v>
      </c>
      <c r="D351" s="200" t="s">
        <v>225</v>
      </c>
      <c r="E351" s="201" t="s">
        <v>299</v>
      </c>
      <c r="F351" s="132">
        <v>62400</v>
      </c>
      <c r="G351" s="146">
        <v>62400</v>
      </c>
      <c r="H351" s="136">
        <v>0</v>
      </c>
    </row>
    <row r="352" spans="1:8" ht="19.5" customHeight="1">
      <c r="A352" s="198"/>
      <c r="B352" s="198"/>
      <c r="C352" s="199"/>
      <c r="D352" s="200"/>
      <c r="E352" s="201" t="s">
        <v>300</v>
      </c>
      <c r="F352" s="132">
        <v>92160</v>
      </c>
      <c r="G352" s="146">
        <v>92160</v>
      </c>
      <c r="H352" s="136">
        <v>0</v>
      </c>
    </row>
    <row r="353" spans="1:8" ht="19.5" customHeight="1">
      <c r="A353" s="198" t="s">
        <v>102</v>
      </c>
      <c r="B353" s="198" t="s">
        <v>106</v>
      </c>
      <c r="C353" s="199" t="s">
        <v>318</v>
      </c>
      <c r="D353" s="200" t="s">
        <v>225</v>
      </c>
      <c r="E353" s="201" t="s">
        <v>301</v>
      </c>
      <c r="F353" s="132">
        <v>92160</v>
      </c>
      <c r="G353" s="146">
        <v>92160</v>
      </c>
      <c r="H353" s="136">
        <v>0</v>
      </c>
    </row>
    <row r="354" spans="1:8" ht="19.5" customHeight="1">
      <c r="A354" s="198"/>
      <c r="B354" s="198"/>
      <c r="C354" s="199"/>
      <c r="D354" s="200"/>
      <c r="E354" s="201" t="s">
        <v>302</v>
      </c>
      <c r="F354" s="132">
        <v>288000</v>
      </c>
      <c r="G354" s="146">
        <v>288000</v>
      </c>
      <c r="H354" s="136">
        <v>0</v>
      </c>
    </row>
    <row r="355" spans="1:8" ht="19.5" customHeight="1">
      <c r="A355" s="198" t="s">
        <v>102</v>
      </c>
      <c r="B355" s="198" t="s">
        <v>106</v>
      </c>
      <c r="C355" s="199" t="s">
        <v>318</v>
      </c>
      <c r="D355" s="200" t="s">
        <v>225</v>
      </c>
      <c r="E355" s="201" t="s">
        <v>303</v>
      </c>
      <c r="F355" s="132">
        <v>288000</v>
      </c>
      <c r="G355" s="146">
        <v>288000</v>
      </c>
      <c r="H355" s="136">
        <v>0</v>
      </c>
    </row>
    <row r="356" spans="1:8" ht="19.5" customHeight="1">
      <c r="A356" s="198"/>
      <c r="B356" s="198"/>
      <c r="C356" s="199"/>
      <c r="D356" s="200"/>
      <c r="E356" s="201" t="s">
        <v>306</v>
      </c>
      <c r="F356" s="132">
        <v>364420</v>
      </c>
      <c r="G356" s="146">
        <v>364420</v>
      </c>
      <c r="H356" s="136">
        <v>0</v>
      </c>
    </row>
    <row r="357" spans="1:8" ht="19.5" customHeight="1">
      <c r="A357" s="198" t="s">
        <v>102</v>
      </c>
      <c r="B357" s="198" t="s">
        <v>106</v>
      </c>
      <c r="C357" s="199" t="s">
        <v>318</v>
      </c>
      <c r="D357" s="200" t="s">
        <v>225</v>
      </c>
      <c r="E357" s="201" t="s">
        <v>307</v>
      </c>
      <c r="F357" s="132">
        <v>364420</v>
      </c>
      <c r="G357" s="146">
        <v>364420</v>
      </c>
      <c r="H357" s="136">
        <v>0</v>
      </c>
    </row>
    <row r="358" spans="1:8" ht="19.5" customHeight="1">
      <c r="A358" s="198"/>
      <c r="B358" s="198"/>
      <c r="C358" s="199"/>
      <c r="D358" s="200"/>
      <c r="E358" s="201" t="s">
        <v>272</v>
      </c>
      <c r="F358" s="132">
        <v>9093.29</v>
      </c>
      <c r="G358" s="146">
        <v>9093.29</v>
      </c>
      <c r="H358" s="136">
        <v>0</v>
      </c>
    </row>
    <row r="359" spans="1:8" ht="19.5" customHeight="1">
      <c r="A359" s="198" t="s">
        <v>102</v>
      </c>
      <c r="B359" s="198" t="s">
        <v>106</v>
      </c>
      <c r="C359" s="199" t="s">
        <v>318</v>
      </c>
      <c r="D359" s="200" t="s">
        <v>225</v>
      </c>
      <c r="E359" s="201" t="s">
        <v>273</v>
      </c>
      <c r="F359" s="132">
        <v>9093.29</v>
      </c>
      <c r="G359" s="146">
        <v>9093.29</v>
      </c>
      <c r="H359" s="136">
        <v>0</v>
      </c>
    </row>
    <row r="360" spans="1:8" ht="19.5" customHeight="1">
      <c r="A360" s="198"/>
      <c r="B360" s="198"/>
      <c r="C360" s="199"/>
      <c r="D360" s="200"/>
      <c r="E360" s="201" t="s">
        <v>274</v>
      </c>
      <c r="F360" s="132">
        <v>15155.49</v>
      </c>
      <c r="G360" s="146">
        <v>15155.49</v>
      </c>
      <c r="H360" s="136">
        <v>0</v>
      </c>
    </row>
    <row r="361" spans="1:8" ht="19.5" customHeight="1">
      <c r="A361" s="198" t="s">
        <v>102</v>
      </c>
      <c r="B361" s="198" t="s">
        <v>106</v>
      </c>
      <c r="C361" s="199" t="s">
        <v>318</v>
      </c>
      <c r="D361" s="200" t="s">
        <v>225</v>
      </c>
      <c r="E361" s="201" t="s">
        <v>275</v>
      </c>
      <c r="F361" s="132">
        <v>15155.49</v>
      </c>
      <c r="G361" s="146">
        <v>15155.49</v>
      </c>
      <c r="H361" s="136">
        <v>0</v>
      </c>
    </row>
    <row r="362" spans="1:8" ht="19.5" customHeight="1">
      <c r="A362" s="198"/>
      <c r="B362" s="198"/>
      <c r="C362" s="199"/>
      <c r="D362" s="200"/>
      <c r="E362" s="201" t="s">
        <v>278</v>
      </c>
      <c r="F362" s="132">
        <v>606217.3</v>
      </c>
      <c r="G362" s="146">
        <v>606217.3</v>
      </c>
      <c r="H362" s="136">
        <v>0</v>
      </c>
    </row>
    <row r="363" spans="1:8" ht="19.5" customHeight="1">
      <c r="A363" s="198" t="s">
        <v>102</v>
      </c>
      <c r="B363" s="198" t="s">
        <v>106</v>
      </c>
      <c r="C363" s="199" t="s">
        <v>318</v>
      </c>
      <c r="D363" s="200" t="s">
        <v>225</v>
      </c>
      <c r="E363" s="201" t="s">
        <v>279</v>
      </c>
      <c r="F363" s="132">
        <v>606217.3</v>
      </c>
      <c r="G363" s="146">
        <v>606217.3</v>
      </c>
      <c r="H363" s="136">
        <v>0</v>
      </c>
    </row>
    <row r="364" spans="1:8" ht="19.5" customHeight="1">
      <c r="A364" s="198"/>
      <c r="B364" s="198"/>
      <c r="C364" s="199"/>
      <c r="D364" s="200"/>
      <c r="E364" s="201" t="s">
        <v>282</v>
      </c>
      <c r="F364" s="132">
        <v>437488.74</v>
      </c>
      <c r="G364" s="146">
        <v>437488.74</v>
      </c>
      <c r="H364" s="136">
        <v>0</v>
      </c>
    </row>
    <row r="365" spans="1:8" ht="19.5" customHeight="1">
      <c r="A365" s="198" t="s">
        <v>102</v>
      </c>
      <c r="B365" s="198" t="s">
        <v>106</v>
      </c>
      <c r="C365" s="199" t="s">
        <v>318</v>
      </c>
      <c r="D365" s="200" t="s">
        <v>225</v>
      </c>
      <c r="E365" s="201" t="s">
        <v>283</v>
      </c>
      <c r="F365" s="132">
        <v>437488.74</v>
      </c>
      <c r="G365" s="146">
        <v>437488.74</v>
      </c>
      <c r="H365" s="136">
        <v>0</v>
      </c>
    </row>
    <row r="366" spans="1:8" ht="19.5" customHeight="1">
      <c r="A366" s="198"/>
      <c r="B366" s="198"/>
      <c r="C366" s="199"/>
      <c r="D366" s="200"/>
      <c r="E366" s="201" t="s">
        <v>284</v>
      </c>
      <c r="F366" s="132">
        <v>86400</v>
      </c>
      <c r="G366" s="146">
        <v>86400</v>
      </c>
      <c r="H366" s="136">
        <v>0</v>
      </c>
    </row>
    <row r="367" spans="1:8" ht="19.5" customHeight="1">
      <c r="A367" s="198" t="s">
        <v>102</v>
      </c>
      <c r="B367" s="198" t="s">
        <v>106</v>
      </c>
      <c r="C367" s="199" t="s">
        <v>318</v>
      </c>
      <c r="D367" s="200" t="s">
        <v>225</v>
      </c>
      <c r="E367" s="201" t="s">
        <v>285</v>
      </c>
      <c r="F367" s="132">
        <v>86400</v>
      </c>
      <c r="G367" s="146">
        <v>86400</v>
      </c>
      <c r="H367" s="136">
        <v>0</v>
      </c>
    </row>
    <row r="368" spans="1:8" ht="19.5" customHeight="1">
      <c r="A368" s="198"/>
      <c r="B368" s="198"/>
      <c r="C368" s="199"/>
      <c r="D368" s="200"/>
      <c r="E368" s="201" t="s">
        <v>286</v>
      </c>
      <c r="F368" s="132">
        <v>29250</v>
      </c>
      <c r="G368" s="146">
        <v>29250</v>
      </c>
      <c r="H368" s="136">
        <v>0</v>
      </c>
    </row>
    <row r="369" spans="1:8" ht="19.5" customHeight="1">
      <c r="A369" s="198" t="s">
        <v>102</v>
      </c>
      <c r="B369" s="198" t="s">
        <v>106</v>
      </c>
      <c r="C369" s="199" t="s">
        <v>318</v>
      </c>
      <c r="D369" s="200" t="s">
        <v>225</v>
      </c>
      <c r="E369" s="201" t="s">
        <v>287</v>
      </c>
      <c r="F369" s="132">
        <v>29250</v>
      </c>
      <c r="G369" s="146">
        <v>29250</v>
      </c>
      <c r="H369" s="136">
        <v>0</v>
      </c>
    </row>
    <row r="370" spans="1:8" ht="19.5" customHeight="1">
      <c r="A370" s="198"/>
      <c r="B370" s="198"/>
      <c r="C370" s="199"/>
      <c r="D370" s="200"/>
      <c r="E370" s="201" t="s">
        <v>288</v>
      </c>
      <c r="F370" s="132">
        <v>433930.37</v>
      </c>
      <c r="G370" s="146">
        <v>433930.37</v>
      </c>
      <c r="H370" s="136">
        <v>0</v>
      </c>
    </row>
    <row r="371" spans="1:8" ht="19.5" customHeight="1">
      <c r="A371" s="198" t="s">
        <v>102</v>
      </c>
      <c r="B371" s="198" t="s">
        <v>106</v>
      </c>
      <c r="C371" s="199" t="s">
        <v>318</v>
      </c>
      <c r="D371" s="200" t="s">
        <v>225</v>
      </c>
      <c r="E371" s="201" t="s">
        <v>289</v>
      </c>
      <c r="F371" s="132">
        <v>433930.37</v>
      </c>
      <c r="G371" s="146">
        <v>433930.37</v>
      </c>
      <c r="H371" s="136">
        <v>0</v>
      </c>
    </row>
    <row r="372" spans="1:8" ht="19.5" customHeight="1">
      <c r="A372" s="198"/>
      <c r="B372" s="198"/>
      <c r="C372" s="199" t="s">
        <v>153</v>
      </c>
      <c r="D372" s="200"/>
      <c r="E372" s="201"/>
      <c r="F372" s="132">
        <v>11127114.41</v>
      </c>
      <c r="G372" s="146">
        <v>11127114.41</v>
      </c>
      <c r="H372" s="136">
        <v>0</v>
      </c>
    </row>
    <row r="373" spans="1:8" ht="19.5" customHeight="1">
      <c r="A373" s="198"/>
      <c r="B373" s="198"/>
      <c r="C373" s="199"/>
      <c r="D373" s="200"/>
      <c r="E373" s="201" t="s">
        <v>262</v>
      </c>
      <c r="F373" s="132">
        <v>129119.53</v>
      </c>
      <c r="G373" s="146">
        <v>129119.53</v>
      </c>
      <c r="H373" s="136">
        <v>0</v>
      </c>
    </row>
    <row r="374" spans="1:8" ht="19.5" customHeight="1">
      <c r="A374" s="198" t="s">
        <v>102</v>
      </c>
      <c r="B374" s="198" t="s">
        <v>106</v>
      </c>
      <c r="C374" s="199" t="s">
        <v>319</v>
      </c>
      <c r="D374" s="200" t="s">
        <v>226</v>
      </c>
      <c r="E374" s="201" t="s">
        <v>263</v>
      </c>
      <c r="F374" s="132">
        <v>129119.53</v>
      </c>
      <c r="G374" s="146">
        <v>129119.53</v>
      </c>
      <c r="H374" s="136">
        <v>0</v>
      </c>
    </row>
    <row r="375" spans="1:8" ht="19.5" customHeight="1">
      <c r="A375" s="198"/>
      <c r="B375" s="198"/>
      <c r="C375" s="199"/>
      <c r="D375" s="200"/>
      <c r="E375" s="201" t="s">
        <v>264</v>
      </c>
      <c r="F375" s="132">
        <v>9341.44</v>
      </c>
      <c r="G375" s="146">
        <v>9341.44</v>
      </c>
      <c r="H375" s="136">
        <v>0</v>
      </c>
    </row>
    <row r="376" spans="1:8" ht="19.5" customHeight="1">
      <c r="A376" s="198" t="s">
        <v>102</v>
      </c>
      <c r="B376" s="198" t="s">
        <v>106</v>
      </c>
      <c r="C376" s="199" t="s">
        <v>319</v>
      </c>
      <c r="D376" s="200" t="s">
        <v>226</v>
      </c>
      <c r="E376" s="201" t="s">
        <v>265</v>
      </c>
      <c r="F376" s="132">
        <v>9341.44</v>
      </c>
      <c r="G376" s="146">
        <v>9341.44</v>
      </c>
      <c r="H376" s="136">
        <v>0</v>
      </c>
    </row>
    <row r="377" spans="1:8" ht="19.5" customHeight="1">
      <c r="A377" s="198"/>
      <c r="B377" s="198"/>
      <c r="C377" s="199"/>
      <c r="D377" s="200"/>
      <c r="E377" s="201" t="s">
        <v>266</v>
      </c>
      <c r="F377" s="132">
        <v>3451783.2</v>
      </c>
      <c r="G377" s="146">
        <v>3451783.2</v>
      </c>
      <c r="H377" s="136">
        <v>0</v>
      </c>
    </row>
    <row r="378" spans="1:8" ht="19.5" customHeight="1">
      <c r="A378" s="198" t="s">
        <v>102</v>
      </c>
      <c r="B378" s="198" t="s">
        <v>106</v>
      </c>
      <c r="C378" s="199" t="s">
        <v>319</v>
      </c>
      <c r="D378" s="200" t="s">
        <v>226</v>
      </c>
      <c r="E378" s="201" t="s">
        <v>267</v>
      </c>
      <c r="F378" s="132">
        <v>3451783.2</v>
      </c>
      <c r="G378" s="146">
        <v>3451783.2</v>
      </c>
      <c r="H378" s="136">
        <v>0</v>
      </c>
    </row>
    <row r="379" spans="1:8" ht="19.5" customHeight="1">
      <c r="A379" s="198"/>
      <c r="B379" s="198"/>
      <c r="C379" s="199"/>
      <c r="D379" s="200"/>
      <c r="E379" s="201" t="s">
        <v>293</v>
      </c>
      <c r="F379" s="132">
        <v>3796192</v>
      </c>
      <c r="G379" s="146">
        <v>3796192</v>
      </c>
      <c r="H379" s="136">
        <v>0</v>
      </c>
    </row>
    <row r="380" spans="1:8" ht="19.5" customHeight="1">
      <c r="A380" s="198" t="s">
        <v>102</v>
      </c>
      <c r="B380" s="198" t="s">
        <v>106</v>
      </c>
      <c r="C380" s="199" t="s">
        <v>319</v>
      </c>
      <c r="D380" s="200" t="s">
        <v>226</v>
      </c>
      <c r="E380" s="201" t="s">
        <v>294</v>
      </c>
      <c r="F380" s="132">
        <v>3796192</v>
      </c>
      <c r="G380" s="146">
        <v>3796192</v>
      </c>
      <c r="H380" s="136">
        <v>0</v>
      </c>
    </row>
    <row r="381" spans="1:8" ht="19.5" customHeight="1">
      <c r="A381" s="198"/>
      <c r="B381" s="198"/>
      <c r="C381" s="199"/>
      <c r="D381" s="200"/>
      <c r="E381" s="201" t="s">
        <v>296</v>
      </c>
      <c r="F381" s="132">
        <v>22534.8</v>
      </c>
      <c r="G381" s="146">
        <v>22534.8</v>
      </c>
      <c r="H381" s="136">
        <v>0</v>
      </c>
    </row>
    <row r="382" spans="1:8" ht="19.5" customHeight="1">
      <c r="A382" s="198" t="s">
        <v>102</v>
      </c>
      <c r="B382" s="198" t="s">
        <v>106</v>
      </c>
      <c r="C382" s="199" t="s">
        <v>319</v>
      </c>
      <c r="D382" s="200" t="s">
        <v>226</v>
      </c>
      <c r="E382" s="201" t="s">
        <v>297</v>
      </c>
      <c r="F382" s="132">
        <v>22534.8</v>
      </c>
      <c r="G382" s="146">
        <v>22534.8</v>
      </c>
      <c r="H382" s="136">
        <v>0</v>
      </c>
    </row>
    <row r="383" spans="1:8" ht="19.5" customHeight="1">
      <c r="A383" s="198"/>
      <c r="B383" s="198"/>
      <c r="C383" s="199"/>
      <c r="D383" s="200"/>
      <c r="E383" s="201" t="s">
        <v>298</v>
      </c>
      <c r="F383" s="132">
        <v>49400</v>
      </c>
      <c r="G383" s="146">
        <v>49400</v>
      </c>
      <c r="H383" s="136">
        <v>0</v>
      </c>
    </row>
    <row r="384" spans="1:8" ht="19.5" customHeight="1">
      <c r="A384" s="198" t="s">
        <v>102</v>
      </c>
      <c r="B384" s="198" t="s">
        <v>106</v>
      </c>
      <c r="C384" s="199" t="s">
        <v>319</v>
      </c>
      <c r="D384" s="200" t="s">
        <v>226</v>
      </c>
      <c r="E384" s="201" t="s">
        <v>299</v>
      </c>
      <c r="F384" s="132">
        <v>49400</v>
      </c>
      <c r="G384" s="146">
        <v>49400</v>
      </c>
      <c r="H384" s="136">
        <v>0</v>
      </c>
    </row>
    <row r="385" spans="1:8" ht="19.5" customHeight="1">
      <c r="A385" s="198"/>
      <c r="B385" s="198"/>
      <c r="C385" s="199"/>
      <c r="D385" s="200"/>
      <c r="E385" s="201" t="s">
        <v>300</v>
      </c>
      <c r="F385" s="132">
        <v>75360</v>
      </c>
      <c r="G385" s="146">
        <v>75360</v>
      </c>
      <c r="H385" s="136">
        <v>0</v>
      </c>
    </row>
    <row r="386" spans="1:8" ht="19.5" customHeight="1">
      <c r="A386" s="198" t="s">
        <v>102</v>
      </c>
      <c r="B386" s="198" t="s">
        <v>106</v>
      </c>
      <c r="C386" s="199" t="s">
        <v>319</v>
      </c>
      <c r="D386" s="200" t="s">
        <v>226</v>
      </c>
      <c r="E386" s="201" t="s">
        <v>301</v>
      </c>
      <c r="F386" s="132">
        <v>75360</v>
      </c>
      <c r="G386" s="146">
        <v>75360</v>
      </c>
      <c r="H386" s="136">
        <v>0</v>
      </c>
    </row>
    <row r="387" spans="1:8" ht="19.5" customHeight="1">
      <c r="A387" s="198"/>
      <c r="B387" s="198"/>
      <c r="C387" s="199"/>
      <c r="D387" s="200"/>
      <c r="E387" s="201" t="s">
        <v>302</v>
      </c>
      <c r="F387" s="132">
        <v>228000</v>
      </c>
      <c r="G387" s="146">
        <v>228000</v>
      </c>
      <c r="H387" s="136">
        <v>0</v>
      </c>
    </row>
    <row r="388" spans="1:8" ht="19.5" customHeight="1">
      <c r="A388" s="198" t="s">
        <v>102</v>
      </c>
      <c r="B388" s="198" t="s">
        <v>106</v>
      </c>
      <c r="C388" s="199" t="s">
        <v>319</v>
      </c>
      <c r="D388" s="200" t="s">
        <v>226</v>
      </c>
      <c r="E388" s="201" t="s">
        <v>303</v>
      </c>
      <c r="F388" s="132">
        <v>228000</v>
      </c>
      <c r="G388" s="146">
        <v>228000</v>
      </c>
      <c r="H388" s="136">
        <v>0</v>
      </c>
    </row>
    <row r="389" spans="1:8" ht="19.5" customHeight="1">
      <c r="A389" s="198"/>
      <c r="B389" s="198"/>
      <c r="C389" s="199"/>
      <c r="D389" s="200"/>
      <c r="E389" s="201" t="s">
        <v>306</v>
      </c>
      <c r="F389" s="132">
        <v>972895</v>
      </c>
      <c r="G389" s="146">
        <v>972895</v>
      </c>
      <c r="H389" s="136">
        <v>0</v>
      </c>
    </row>
    <row r="390" spans="1:8" ht="19.5" customHeight="1">
      <c r="A390" s="198" t="s">
        <v>102</v>
      </c>
      <c r="B390" s="198" t="s">
        <v>106</v>
      </c>
      <c r="C390" s="199" t="s">
        <v>319</v>
      </c>
      <c r="D390" s="200" t="s">
        <v>226</v>
      </c>
      <c r="E390" s="201" t="s">
        <v>307</v>
      </c>
      <c r="F390" s="132">
        <v>972895</v>
      </c>
      <c r="G390" s="146">
        <v>972895</v>
      </c>
      <c r="H390" s="136">
        <v>0</v>
      </c>
    </row>
    <row r="391" spans="1:8" ht="19.5" customHeight="1">
      <c r="A391" s="198"/>
      <c r="B391" s="198"/>
      <c r="C391" s="199"/>
      <c r="D391" s="200"/>
      <c r="E391" s="201" t="s">
        <v>272</v>
      </c>
      <c r="F391" s="132">
        <v>14012.23</v>
      </c>
      <c r="G391" s="146">
        <v>14012.23</v>
      </c>
      <c r="H391" s="136">
        <v>0</v>
      </c>
    </row>
    <row r="392" spans="1:8" ht="19.5" customHeight="1">
      <c r="A392" s="198" t="s">
        <v>102</v>
      </c>
      <c r="B392" s="198" t="s">
        <v>106</v>
      </c>
      <c r="C392" s="199" t="s">
        <v>319</v>
      </c>
      <c r="D392" s="200" t="s">
        <v>226</v>
      </c>
      <c r="E392" s="201" t="s">
        <v>273</v>
      </c>
      <c r="F392" s="132">
        <v>14012.23</v>
      </c>
      <c r="G392" s="146">
        <v>14012.23</v>
      </c>
      <c r="H392" s="136">
        <v>0</v>
      </c>
    </row>
    <row r="393" spans="1:8" ht="19.5" customHeight="1">
      <c r="A393" s="198"/>
      <c r="B393" s="198"/>
      <c r="C393" s="199"/>
      <c r="D393" s="200"/>
      <c r="E393" s="201" t="s">
        <v>274</v>
      </c>
      <c r="F393" s="132">
        <v>23353.78</v>
      </c>
      <c r="G393" s="146">
        <v>23353.78</v>
      </c>
      <c r="H393" s="136">
        <v>0</v>
      </c>
    </row>
    <row r="394" spans="1:8" ht="19.5" customHeight="1">
      <c r="A394" s="198" t="s">
        <v>102</v>
      </c>
      <c r="B394" s="198" t="s">
        <v>106</v>
      </c>
      <c r="C394" s="199" t="s">
        <v>319</v>
      </c>
      <c r="D394" s="200" t="s">
        <v>226</v>
      </c>
      <c r="E394" s="201" t="s">
        <v>275</v>
      </c>
      <c r="F394" s="132">
        <v>23353.78</v>
      </c>
      <c r="G394" s="146">
        <v>23353.78</v>
      </c>
      <c r="H394" s="136">
        <v>0</v>
      </c>
    </row>
    <row r="395" spans="1:8" ht="19.5" customHeight="1">
      <c r="A395" s="198"/>
      <c r="B395" s="198"/>
      <c r="C395" s="199"/>
      <c r="D395" s="200"/>
      <c r="E395" s="201" t="s">
        <v>278</v>
      </c>
      <c r="F395" s="132">
        <v>934148.64</v>
      </c>
      <c r="G395" s="146">
        <v>934148.64</v>
      </c>
      <c r="H395" s="136">
        <v>0</v>
      </c>
    </row>
    <row r="396" spans="1:8" ht="19.5" customHeight="1">
      <c r="A396" s="198" t="s">
        <v>102</v>
      </c>
      <c r="B396" s="198" t="s">
        <v>106</v>
      </c>
      <c r="C396" s="199" t="s">
        <v>319</v>
      </c>
      <c r="D396" s="200" t="s">
        <v>226</v>
      </c>
      <c r="E396" s="201" t="s">
        <v>279</v>
      </c>
      <c r="F396" s="132">
        <v>934148.64</v>
      </c>
      <c r="G396" s="146">
        <v>934148.64</v>
      </c>
      <c r="H396" s="136">
        <v>0</v>
      </c>
    </row>
    <row r="397" spans="1:8" ht="19.5" customHeight="1">
      <c r="A397" s="198"/>
      <c r="B397" s="198"/>
      <c r="C397" s="199"/>
      <c r="D397" s="200"/>
      <c r="E397" s="201" t="s">
        <v>282</v>
      </c>
      <c r="F397" s="132">
        <v>585504.58</v>
      </c>
      <c r="G397" s="146">
        <v>585504.58</v>
      </c>
      <c r="H397" s="136">
        <v>0</v>
      </c>
    </row>
    <row r="398" spans="1:8" ht="19.5" customHeight="1">
      <c r="A398" s="198" t="s">
        <v>102</v>
      </c>
      <c r="B398" s="198" t="s">
        <v>106</v>
      </c>
      <c r="C398" s="199" t="s">
        <v>319</v>
      </c>
      <c r="D398" s="200" t="s">
        <v>226</v>
      </c>
      <c r="E398" s="201" t="s">
        <v>283</v>
      </c>
      <c r="F398" s="132">
        <v>585504.58</v>
      </c>
      <c r="G398" s="146">
        <v>585504.58</v>
      </c>
      <c r="H398" s="136">
        <v>0</v>
      </c>
    </row>
    <row r="399" spans="1:8" ht="19.5" customHeight="1">
      <c r="A399" s="198"/>
      <c r="B399" s="198"/>
      <c r="C399" s="199"/>
      <c r="D399" s="200"/>
      <c r="E399" s="201" t="s">
        <v>284</v>
      </c>
      <c r="F399" s="132">
        <v>129120</v>
      </c>
      <c r="G399" s="146">
        <v>129120</v>
      </c>
      <c r="H399" s="136">
        <v>0</v>
      </c>
    </row>
    <row r="400" spans="1:8" ht="19.5" customHeight="1">
      <c r="A400" s="198" t="s">
        <v>102</v>
      </c>
      <c r="B400" s="198" t="s">
        <v>106</v>
      </c>
      <c r="C400" s="199" t="s">
        <v>319</v>
      </c>
      <c r="D400" s="200" t="s">
        <v>226</v>
      </c>
      <c r="E400" s="201" t="s">
        <v>285</v>
      </c>
      <c r="F400" s="132">
        <v>129120</v>
      </c>
      <c r="G400" s="146">
        <v>129120</v>
      </c>
      <c r="H400" s="136">
        <v>0</v>
      </c>
    </row>
    <row r="401" spans="1:8" ht="19.5" customHeight="1">
      <c r="A401" s="198"/>
      <c r="B401" s="198"/>
      <c r="C401" s="199"/>
      <c r="D401" s="200"/>
      <c r="E401" s="201" t="s">
        <v>286</v>
      </c>
      <c r="F401" s="132">
        <v>42900</v>
      </c>
      <c r="G401" s="146">
        <v>42900</v>
      </c>
      <c r="H401" s="136">
        <v>0</v>
      </c>
    </row>
    <row r="402" spans="1:8" ht="19.5" customHeight="1">
      <c r="A402" s="198" t="s">
        <v>102</v>
      </c>
      <c r="B402" s="198" t="s">
        <v>106</v>
      </c>
      <c r="C402" s="199" t="s">
        <v>319</v>
      </c>
      <c r="D402" s="200" t="s">
        <v>226</v>
      </c>
      <c r="E402" s="201" t="s">
        <v>287</v>
      </c>
      <c r="F402" s="132">
        <v>42900</v>
      </c>
      <c r="G402" s="146">
        <v>42900</v>
      </c>
      <c r="H402" s="136">
        <v>0</v>
      </c>
    </row>
    <row r="403" spans="1:8" ht="19.5" customHeight="1">
      <c r="A403" s="198"/>
      <c r="B403" s="198"/>
      <c r="C403" s="199"/>
      <c r="D403" s="200"/>
      <c r="E403" s="201" t="s">
        <v>288</v>
      </c>
      <c r="F403" s="132">
        <v>663449.21</v>
      </c>
      <c r="G403" s="146">
        <v>663449.21</v>
      </c>
      <c r="H403" s="136">
        <v>0</v>
      </c>
    </row>
    <row r="404" spans="1:8" ht="19.5" customHeight="1">
      <c r="A404" s="198" t="s">
        <v>102</v>
      </c>
      <c r="B404" s="198" t="s">
        <v>106</v>
      </c>
      <c r="C404" s="199" t="s">
        <v>319</v>
      </c>
      <c r="D404" s="200" t="s">
        <v>226</v>
      </c>
      <c r="E404" s="201" t="s">
        <v>289</v>
      </c>
      <c r="F404" s="132">
        <v>663449.21</v>
      </c>
      <c r="G404" s="146">
        <v>663449.21</v>
      </c>
      <c r="H404" s="136">
        <v>0</v>
      </c>
    </row>
    <row r="405" spans="1:8" ht="19.5" customHeight="1">
      <c r="A405" s="198"/>
      <c r="B405" s="198"/>
      <c r="C405" s="199" t="s">
        <v>155</v>
      </c>
      <c r="D405" s="200"/>
      <c r="E405" s="201"/>
      <c r="F405" s="132">
        <v>19423895.04</v>
      </c>
      <c r="G405" s="146">
        <v>19423895.04</v>
      </c>
      <c r="H405" s="136">
        <v>0</v>
      </c>
    </row>
    <row r="406" spans="1:8" ht="19.5" customHeight="1">
      <c r="A406" s="198"/>
      <c r="B406" s="198"/>
      <c r="C406" s="199"/>
      <c r="D406" s="200"/>
      <c r="E406" s="201" t="s">
        <v>262</v>
      </c>
      <c r="F406" s="132">
        <v>215603.17</v>
      </c>
      <c r="G406" s="146">
        <v>215603.17</v>
      </c>
      <c r="H406" s="136">
        <v>0</v>
      </c>
    </row>
    <row r="407" spans="1:8" ht="19.5" customHeight="1">
      <c r="A407" s="198" t="s">
        <v>102</v>
      </c>
      <c r="B407" s="198" t="s">
        <v>106</v>
      </c>
      <c r="C407" s="199" t="s">
        <v>320</v>
      </c>
      <c r="D407" s="200" t="s">
        <v>227</v>
      </c>
      <c r="E407" s="201" t="s">
        <v>263</v>
      </c>
      <c r="F407" s="132">
        <v>215603.17</v>
      </c>
      <c r="G407" s="146">
        <v>215603.17</v>
      </c>
      <c r="H407" s="136">
        <v>0</v>
      </c>
    </row>
    <row r="408" spans="1:8" ht="19.5" customHeight="1">
      <c r="A408" s="198"/>
      <c r="B408" s="198"/>
      <c r="C408" s="199"/>
      <c r="D408" s="200"/>
      <c r="E408" s="201" t="s">
        <v>264</v>
      </c>
      <c r="F408" s="132">
        <v>15264.55</v>
      </c>
      <c r="G408" s="146">
        <v>15264.55</v>
      </c>
      <c r="H408" s="136">
        <v>0</v>
      </c>
    </row>
    <row r="409" spans="1:8" ht="19.5" customHeight="1">
      <c r="A409" s="198" t="s">
        <v>102</v>
      </c>
      <c r="B409" s="198" t="s">
        <v>106</v>
      </c>
      <c r="C409" s="199" t="s">
        <v>320</v>
      </c>
      <c r="D409" s="200" t="s">
        <v>227</v>
      </c>
      <c r="E409" s="201" t="s">
        <v>265</v>
      </c>
      <c r="F409" s="132">
        <v>15264.55</v>
      </c>
      <c r="G409" s="146">
        <v>15264.55</v>
      </c>
      <c r="H409" s="136">
        <v>0</v>
      </c>
    </row>
    <row r="410" spans="1:8" ht="19.5" customHeight="1">
      <c r="A410" s="198"/>
      <c r="B410" s="198"/>
      <c r="C410" s="199"/>
      <c r="D410" s="200"/>
      <c r="E410" s="201" t="s">
        <v>266</v>
      </c>
      <c r="F410" s="132">
        <v>5587482</v>
      </c>
      <c r="G410" s="146">
        <v>5587482</v>
      </c>
      <c r="H410" s="136">
        <v>0</v>
      </c>
    </row>
    <row r="411" spans="1:8" ht="19.5" customHeight="1">
      <c r="A411" s="198" t="s">
        <v>102</v>
      </c>
      <c r="B411" s="198" t="s">
        <v>106</v>
      </c>
      <c r="C411" s="199" t="s">
        <v>320</v>
      </c>
      <c r="D411" s="200" t="s">
        <v>227</v>
      </c>
      <c r="E411" s="201" t="s">
        <v>267</v>
      </c>
      <c r="F411" s="132">
        <v>5587482</v>
      </c>
      <c r="G411" s="146">
        <v>5587482</v>
      </c>
      <c r="H411" s="136">
        <v>0</v>
      </c>
    </row>
    <row r="412" spans="1:8" ht="19.5" customHeight="1">
      <c r="A412" s="198"/>
      <c r="B412" s="198"/>
      <c r="C412" s="199"/>
      <c r="D412" s="200"/>
      <c r="E412" s="201" t="s">
        <v>293</v>
      </c>
      <c r="F412" s="132">
        <v>6608676</v>
      </c>
      <c r="G412" s="146">
        <v>6608676</v>
      </c>
      <c r="H412" s="136">
        <v>0</v>
      </c>
    </row>
    <row r="413" spans="1:8" ht="19.5" customHeight="1">
      <c r="A413" s="198" t="s">
        <v>102</v>
      </c>
      <c r="B413" s="198" t="s">
        <v>106</v>
      </c>
      <c r="C413" s="199" t="s">
        <v>320</v>
      </c>
      <c r="D413" s="200" t="s">
        <v>227</v>
      </c>
      <c r="E413" s="201" t="s">
        <v>294</v>
      </c>
      <c r="F413" s="132">
        <v>6608676</v>
      </c>
      <c r="G413" s="146">
        <v>6608676</v>
      </c>
      <c r="H413" s="136">
        <v>0</v>
      </c>
    </row>
    <row r="414" spans="1:8" ht="19.5" customHeight="1">
      <c r="A414" s="198"/>
      <c r="B414" s="198"/>
      <c r="C414" s="199"/>
      <c r="D414" s="200"/>
      <c r="E414" s="201" t="s">
        <v>296</v>
      </c>
      <c r="F414" s="132">
        <v>48520.8</v>
      </c>
      <c r="G414" s="146">
        <v>48520.8</v>
      </c>
      <c r="H414" s="136">
        <v>0</v>
      </c>
    </row>
    <row r="415" spans="1:8" ht="19.5" customHeight="1">
      <c r="A415" s="198" t="s">
        <v>102</v>
      </c>
      <c r="B415" s="198" t="s">
        <v>106</v>
      </c>
      <c r="C415" s="199" t="s">
        <v>320</v>
      </c>
      <c r="D415" s="200" t="s">
        <v>227</v>
      </c>
      <c r="E415" s="201" t="s">
        <v>297</v>
      </c>
      <c r="F415" s="132">
        <v>48520.8</v>
      </c>
      <c r="G415" s="146">
        <v>48520.8</v>
      </c>
      <c r="H415" s="136">
        <v>0</v>
      </c>
    </row>
    <row r="416" spans="1:8" ht="19.5" customHeight="1">
      <c r="A416" s="198"/>
      <c r="B416" s="198"/>
      <c r="C416" s="199"/>
      <c r="D416" s="200"/>
      <c r="E416" s="201" t="s">
        <v>298</v>
      </c>
      <c r="F416" s="132">
        <v>68900</v>
      </c>
      <c r="G416" s="146">
        <v>68900</v>
      </c>
      <c r="H416" s="136">
        <v>0</v>
      </c>
    </row>
    <row r="417" spans="1:8" ht="19.5" customHeight="1">
      <c r="A417" s="198" t="s">
        <v>102</v>
      </c>
      <c r="B417" s="198" t="s">
        <v>106</v>
      </c>
      <c r="C417" s="199" t="s">
        <v>320</v>
      </c>
      <c r="D417" s="200" t="s">
        <v>227</v>
      </c>
      <c r="E417" s="201" t="s">
        <v>299</v>
      </c>
      <c r="F417" s="132">
        <v>68900</v>
      </c>
      <c r="G417" s="146">
        <v>68900</v>
      </c>
      <c r="H417" s="136">
        <v>0</v>
      </c>
    </row>
    <row r="418" spans="1:8" ht="19.5" customHeight="1">
      <c r="A418" s="198"/>
      <c r="B418" s="198"/>
      <c r="C418" s="199"/>
      <c r="D418" s="200"/>
      <c r="E418" s="201" t="s">
        <v>300</v>
      </c>
      <c r="F418" s="132">
        <v>101760</v>
      </c>
      <c r="G418" s="146">
        <v>101760</v>
      </c>
      <c r="H418" s="136">
        <v>0</v>
      </c>
    </row>
    <row r="419" spans="1:8" ht="19.5" customHeight="1">
      <c r="A419" s="198" t="s">
        <v>102</v>
      </c>
      <c r="B419" s="198" t="s">
        <v>106</v>
      </c>
      <c r="C419" s="199" t="s">
        <v>320</v>
      </c>
      <c r="D419" s="200" t="s">
        <v>227</v>
      </c>
      <c r="E419" s="201" t="s">
        <v>301</v>
      </c>
      <c r="F419" s="132">
        <v>101760</v>
      </c>
      <c r="G419" s="146">
        <v>101760</v>
      </c>
      <c r="H419" s="136">
        <v>0</v>
      </c>
    </row>
    <row r="420" spans="1:8" ht="19.5" customHeight="1">
      <c r="A420" s="198"/>
      <c r="B420" s="198"/>
      <c r="C420" s="199"/>
      <c r="D420" s="200"/>
      <c r="E420" s="201" t="s">
        <v>302</v>
      </c>
      <c r="F420" s="132">
        <v>318000</v>
      </c>
      <c r="G420" s="146">
        <v>318000</v>
      </c>
      <c r="H420" s="136">
        <v>0</v>
      </c>
    </row>
    <row r="421" spans="1:8" ht="19.5" customHeight="1">
      <c r="A421" s="198" t="s">
        <v>102</v>
      </c>
      <c r="B421" s="198" t="s">
        <v>106</v>
      </c>
      <c r="C421" s="199" t="s">
        <v>320</v>
      </c>
      <c r="D421" s="200" t="s">
        <v>227</v>
      </c>
      <c r="E421" s="201" t="s">
        <v>303</v>
      </c>
      <c r="F421" s="132">
        <v>318000</v>
      </c>
      <c r="G421" s="146">
        <v>318000</v>
      </c>
      <c r="H421" s="136">
        <v>0</v>
      </c>
    </row>
    <row r="422" spans="1:8" ht="19.5" customHeight="1">
      <c r="A422" s="198"/>
      <c r="B422" s="198"/>
      <c r="C422" s="199"/>
      <c r="D422" s="200"/>
      <c r="E422" s="201" t="s">
        <v>306</v>
      </c>
      <c r="F422" s="132">
        <v>2469823</v>
      </c>
      <c r="G422" s="146">
        <v>2469823</v>
      </c>
      <c r="H422" s="136">
        <v>0</v>
      </c>
    </row>
    <row r="423" spans="1:8" ht="19.5" customHeight="1">
      <c r="A423" s="198" t="s">
        <v>102</v>
      </c>
      <c r="B423" s="198" t="s">
        <v>106</v>
      </c>
      <c r="C423" s="199" t="s">
        <v>320</v>
      </c>
      <c r="D423" s="200" t="s">
        <v>227</v>
      </c>
      <c r="E423" s="201" t="s">
        <v>307</v>
      </c>
      <c r="F423" s="132">
        <v>2469823</v>
      </c>
      <c r="G423" s="146">
        <v>2469823</v>
      </c>
      <c r="H423" s="136">
        <v>0</v>
      </c>
    </row>
    <row r="424" spans="1:8" ht="19.5" customHeight="1">
      <c r="A424" s="198"/>
      <c r="B424" s="198"/>
      <c r="C424" s="199"/>
      <c r="D424" s="200"/>
      <c r="E424" s="201" t="s">
        <v>272</v>
      </c>
      <c r="F424" s="132">
        <v>22897.08</v>
      </c>
      <c r="G424" s="146">
        <v>22897.08</v>
      </c>
      <c r="H424" s="136">
        <v>0</v>
      </c>
    </row>
    <row r="425" spans="1:8" ht="19.5" customHeight="1">
      <c r="A425" s="198" t="s">
        <v>102</v>
      </c>
      <c r="B425" s="198" t="s">
        <v>106</v>
      </c>
      <c r="C425" s="199" t="s">
        <v>320</v>
      </c>
      <c r="D425" s="200" t="s">
        <v>227</v>
      </c>
      <c r="E425" s="201" t="s">
        <v>273</v>
      </c>
      <c r="F425" s="132">
        <v>22897.08</v>
      </c>
      <c r="G425" s="146">
        <v>22897.08</v>
      </c>
      <c r="H425" s="136">
        <v>0</v>
      </c>
    </row>
    <row r="426" spans="1:8" ht="19.5" customHeight="1">
      <c r="A426" s="198"/>
      <c r="B426" s="198"/>
      <c r="C426" s="199"/>
      <c r="D426" s="200"/>
      <c r="E426" s="201" t="s">
        <v>274</v>
      </c>
      <c r="F426" s="132">
        <v>38161.91</v>
      </c>
      <c r="G426" s="146">
        <v>38161.91</v>
      </c>
      <c r="H426" s="136">
        <v>0</v>
      </c>
    </row>
    <row r="427" spans="1:8" ht="19.5" customHeight="1">
      <c r="A427" s="198" t="s">
        <v>102</v>
      </c>
      <c r="B427" s="198" t="s">
        <v>106</v>
      </c>
      <c r="C427" s="199" t="s">
        <v>320</v>
      </c>
      <c r="D427" s="200" t="s">
        <v>227</v>
      </c>
      <c r="E427" s="201" t="s">
        <v>275</v>
      </c>
      <c r="F427" s="132">
        <v>38161.91</v>
      </c>
      <c r="G427" s="146">
        <v>38161.91</v>
      </c>
      <c r="H427" s="136">
        <v>0</v>
      </c>
    </row>
    <row r="428" spans="1:8" ht="19.5" customHeight="1">
      <c r="A428" s="198"/>
      <c r="B428" s="198"/>
      <c r="C428" s="199"/>
      <c r="D428" s="200"/>
      <c r="E428" s="201" t="s">
        <v>278</v>
      </c>
      <c r="F428" s="132">
        <v>1526469.8</v>
      </c>
      <c r="G428" s="146">
        <v>1526469.8</v>
      </c>
      <c r="H428" s="136">
        <v>0</v>
      </c>
    </row>
    <row r="429" spans="1:8" ht="19.5" customHeight="1">
      <c r="A429" s="198" t="s">
        <v>102</v>
      </c>
      <c r="B429" s="198" t="s">
        <v>106</v>
      </c>
      <c r="C429" s="199" t="s">
        <v>320</v>
      </c>
      <c r="D429" s="200" t="s">
        <v>227</v>
      </c>
      <c r="E429" s="201" t="s">
        <v>279</v>
      </c>
      <c r="F429" s="132">
        <v>1526469.8</v>
      </c>
      <c r="G429" s="146">
        <v>1526469.8</v>
      </c>
      <c r="H429" s="136">
        <v>0</v>
      </c>
    </row>
    <row r="430" spans="1:8" ht="19.5" customHeight="1">
      <c r="A430" s="198"/>
      <c r="B430" s="198"/>
      <c r="C430" s="199"/>
      <c r="D430" s="200"/>
      <c r="E430" s="201" t="s">
        <v>282</v>
      </c>
      <c r="F430" s="132">
        <v>944154.84</v>
      </c>
      <c r="G430" s="146">
        <v>944154.84</v>
      </c>
      <c r="H430" s="136">
        <v>0</v>
      </c>
    </row>
    <row r="431" spans="1:8" ht="19.5" customHeight="1">
      <c r="A431" s="198" t="s">
        <v>102</v>
      </c>
      <c r="B431" s="198" t="s">
        <v>106</v>
      </c>
      <c r="C431" s="199" t="s">
        <v>320</v>
      </c>
      <c r="D431" s="200" t="s">
        <v>227</v>
      </c>
      <c r="E431" s="201" t="s">
        <v>283</v>
      </c>
      <c r="F431" s="132">
        <v>944154.84</v>
      </c>
      <c r="G431" s="146">
        <v>944154.84</v>
      </c>
      <c r="H431" s="136">
        <v>0</v>
      </c>
    </row>
    <row r="432" spans="1:8" ht="19.5" customHeight="1">
      <c r="A432" s="198"/>
      <c r="B432" s="198"/>
      <c r="C432" s="199"/>
      <c r="D432" s="200"/>
      <c r="E432" s="201" t="s">
        <v>321</v>
      </c>
      <c r="F432" s="132">
        <v>54000</v>
      </c>
      <c r="G432" s="146">
        <v>54000</v>
      </c>
      <c r="H432" s="136">
        <v>0</v>
      </c>
    </row>
    <row r="433" spans="1:8" ht="19.5" customHeight="1">
      <c r="A433" s="198" t="s">
        <v>102</v>
      </c>
      <c r="B433" s="198" t="s">
        <v>106</v>
      </c>
      <c r="C433" s="199" t="s">
        <v>320</v>
      </c>
      <c r="D433" s="200" t="s">
        <v>227</v>
      </c>
      <c r="E433" s="201" t="s">
        <v>322</v>
      </c>
      <c r="F433" s="132">
        <v>54000</v>
      </c>
      <c r="G433" s="146">
        <v>54000</v>
      </c>
      <c r="H433" s="136">
        <v>0</v>
      </c>
    </row>
    <row r="434" spans="1:8" ht="19.5" customHeight="1">
      <c r="A434" s="198"/>
      <c r="B434" s="198"/>
      <c r="C434" s="199"/>
      <c r="D434" s="200"/>
      <c r="E434" s="201" t="s">
        <v>284</v>
      </c>
      <c r="F434" s="132">
        <v>227520</v>
      </c>
      <c r="G434" s="146">
        <v>227520</v>
      </c>
      <c r="H434" s="136">
        <v>0</v>
      </c>
    </row>
    <row r="435" spans="1:8" ht="19.5" customHeight="1">
      <c r="A435" s="198" t="s">
        <v>102</v>
      </c>
      <c r="B435" s="198" t="s">
        <v>106</v>
      </c>
      <c r="C435" s="199" t="s">
        <v>320</v>
      </c>
      <c r="D435" s="200" t="s">
        <v>227</v>
      </c>
      <c r="E435" s="201" t="s">
        <v>285</v>
      </c>
      <c r="F435" s="132">
        <v>227520</v>
      </c>
      <c r="G435" s="146">
        <v>227520</v>
      </c>
      <c r="H435" s="136">
        <v>0</v>
      </c>
    </row>
    <row r="436" spans="1:8" ht="19.5" customHeight="1">
      <c r="A436" s="198"/>
      <c r="B436" s="198"/>
      <c r="C436" s="199"/>
      <c r="D436" s="200"/>
      <c r="E436" s="201" t="s">
        <v>286</v>
      </c>
      <c r="F436" s="132">
        <v>76700</v>
      </c>
      <c r="G436" s="146">
        <v>76700</v>
      </c>
      <c r="H436" s="136">
        <v>0</v>
      </c>
    </row>
    <row r="437" spans="1:8" ht="19.5" customHeight="1">
      <c r="A437" s="198" t="s">
        <v>102</v>
      </c>
      <c r="B437" s="198" t="s">
        <v>106</v>
      </c>
      <c r="C437" s="199" t="s">
        <v>320</v>
      </c>
      <c r="D437" s="200" t="s">
        <v>227</v>
      </c>
      <c r="E437" s="201" t="s">
        <v>287</v>
      </c>
      <c r="F437" s="132">
        <v>76700</v>
      </c>
      <c r="G437" s="146">
        <v>76700</v>
      </c>
      <c r="H437" s="136">
        <v>0</v>
      </c>
    </row>
    <row r="438" spans="1:8" ht="19.5" customHeight="1">
      <c r="A438" s="198"/>
      <c r="B438" s="198"/>
      <c r="C438" s="199"/>
      <c r="D438" s="200"/>
      <c r="E438" s="201" t="s">
        <v>288</v>
      </c>
      <c r="F438" s="132">
        <v>1099961.89</v>
      </c>
      <c r="G438" s="146">
        <v>1099961.89</v>
      </c>
      <c r="H438" s="136">
        <v>0</v>
      </c>
    </row>
    <row r="439" spans="1:8" ht="19.5" customHeight="1">
      <c r="A439" s="198" t="s">
        <v>102</v>
      </c>
      <c r="B439" s="198" t="s">
        <v>106</v>
      </c>
      <c r="C439" s="199" t="s">
        <v>320</v>
      </c>
      <c r="D439" s="200" t="s">
        <v>227</v>
      </c>
      <c r="E439" s="201" t="s">
        <v>289</v>
      </c>
      <c r="F439" s="132">
        <v>1099961.89</v>
      </c>
      <c r="G439" s="146">
        <v>1099961.89</v>
      </c>
      <c r="H439" s="136">
        <v>0</v>
      </c>
    </row>
    <row r="440" spans="1:8" ht="19.5" customHeight="1">
      <c r="A440" s="198"/>
      <c r="B440" s="198"/>
      <c r="C440" s="199" t="s">
        <v>157</v>
      </c>
      <c r="D440" s="200"/>
      <c r="E440" s="201"/>
      <c r="F440" s="132">
        <v>9126031.44</v>
      </c>
      <c r="G440" s="146">
        <v>9008431.44</v>
      </c>
      <c r="H440" s="136">
        <v>117600</v>
      </c>
    </row>
    <row r="441" spans="1:8" ht="19.5" customHeight="1">
      <c r="A441" s="198"/>
      <c r="B441" s="198"/>
      <c r="C441" s="199"/>
      <c r="D441" s="200"/>
      <c r="E441" s="201" t="s">
        <v>262</v>
      </c>
      <c r="F441" s="132">
        <v>103813.3</v>
      </c>
      <c r="G441" s="146">
        <v>103813.3</v>
      </c>
      <c r="H441" s="136">
        <v>0</v>
      </c>
    </row>
    <row r="442" spans="1:8" ht="19.5" customHeight="1">
      <c r="A442" s="198" t="s">
        <v>102</v>
      </c>
      <c r="B442" s="198" t="s">
        <v>106</v>
      </c>
      <c r="C442" s="199" t="s">
        <v>323</v>
      </c>
      <c r="D442" s="200" t="s">
        <v>228</v>
      </c>
      <c r="E442" s="201" t="s">
        <v>263</v>
      </c>
      <c r="F442" s="132">
        <v>103813.3</v>
      </c>
      <c r="G442" s="146">
        <v>103813.3</v>
      </c>
      <c r="H442" s="136">
        <v>0</v>
      </c>
    </row>
    <row r="443" spans="1:8" ht="19.5" customHeight="1">
      <c r="A443" s="198"/>
      <c r="B443" s="198"/>
      <c r="C443" s="199"/>
      <c r="D443" s="200"/>
      <c r="E443" s="201" t="s">
        <v>264</v>
      </c>
      <c r="F443" s="132">
        <v>7165.24</v>
      </c>
      <c r="G443" s="146">
        <v>7165.24</v>
      </c>
      <c r="H443" s="136">
        <v>0</v>
      </c>
    </row>
    <row r="444" spans="1:8" ht="19.5" customHeight="1">
      <c r="A444" s="198" t="s">
        <v>102</v>
      </c>
      <c r="B444" s="198" t="s">
        <v>106</v>
      </c>
      <c r="C444" s="199" t="s">
        <v>323</v>
      </c>
      <c r="D444" s="200" t="s">
        <v>228</v>
      </c>
      <c r="E444" s="201" t="s">
        <v>265</v>
      </c>
      <c r="F444" s="132">
        <v>7165.24</v>
      </c>
      <c r="G444" s="146">
        <v>7165.24</v>
      </c>
      <c r="H444" s="136">
        <v>0</v>
      </c>
    </row>
    <row r="445" spans="1:8" ht="19.5" customHeight="1">
      <c r="A445" s="198"/>
      <c r="B445" s="198"/>
      <c r="C445" s="199"/>
      <c r="D445" s="200"/>
      <c r="E445" s="201" t="s">
        <v>266</v>
      </c>
      <c r="F445" s="132">
        <v>2633754</v>
      </c>
      <c r="G445" s="146">
        <v>2633754</v>
      </c>
      <c r="H445" s="136">
        <v>0</v>
      </c>
    </row>
    <row r="446" spans="1:8" ht="19.5" customHeight="1">
      <c r="A446" s="198" t="s">
        <v>102</v>
      </c>
      <c r="B446" s="198" t="s">
        <v>106</v>
      </c>
      <c r="C446" s="199" t="s">
        <v>323</v>
      </c>
      <c r="D446" s="200" t="s">
        <v>228</v>
      </c>
      <c r="E446" s="201" t="s">
        <v>267</v>
      </c>
      <c r="F446" s="132">
        <v>2633754</v>
      </c>
      <c r="G446" s="146">
        <v>2633754</v>
      </c>
      <c r="H446" s="136">
        <v>0</v>
      </c>
    </row>
    <row r="447" spans="1:8" ht="19.5" customHeight="1">
      <c r="A447" s="198"/>
      <c r="B447" s="198"/>
      <c r="C447" s="199"/>
      <c r="D447" s="200"/>
      <c r="E447" s="201" t="s">
        <v>293</v>
      </c>
      <c r="F447" s="132">
        <v>3288907</v>
      </c>
      <c r="G447" s="146">
        <v>3288907</v>
      </c>
      <c r="H447" s="136">
        <v>0</v>
      </c>
    </row>
    <row r="448" spans="1:8" ht="19.5" customHeight="1">
      <c r="A448" s="198" t="s">
        <v>102</v>
      </c>
      <c r="B448" s="198" t="s">
        <v>106</v>
      </c>
      <c r="C448" s="199" t="s">
        <v>323</v>
      </c>
      <c r="D448" s="200" t="s">
        <v>228</v>
      </c>
      <c r="E448" s="201" t="s">
        <v>294</v>
      </c>
      <c r="F448" s="132">
        <v>3288907</v>
      </c>
      <c r="G448" s="146">
        <v>3288907</v>
      </c>
      <c r="H448" s="136">
        <v>0</v>
      </c>
    </row>
    <row r="449" spans="1:8" ht="19.5" customHeight="1">
      <c r="A449" s="198"/>
      <c r="B449" s="198"/>
      <c r="C449" s="199"/>
      <c r="D449" s="200"/>
      <c r="E449" s="201" t="s">
        <v>296</v>
      </c>
      <c r="F449" s="132">
        <v>49305.6</v>
      </c>
      <c r="G449" s="146">
        <v>49305.6</v>
      </c>
      <c r="H449" s="136">
        <v>0</v>
      </c>
    </row>
    <row r="450" spans="1:8" ht="19.5" customHeight="1">
      <c r="A450" s="198" t="s">
        <v>102</v>
      </c>
      <c r="B450" s="198" t="s">
        <v>106</v>
      </c>
      <c r="C450" s="199" t="s">
        <v>323</v>
      </c>
      <c r="D450" s="200" t="s">
        <v>228</v>
      </c>
      <c r="E450" s="201" t="s">
        <v>297</v>
      </c>
      <c r="F450" s="132">
        <v>49305.6</v>
      </c>
      <c r="G450" s="146">
        <v>49305.6</v>
      </c>
      <c r="H450" s="136">
        <v>0</v>
      </c>
    </row>
    <row r="451" spans="1:8" ht="19.5" customHeight="1">
      <c r="A451" s="198"/>
      <c r="B451" s="198"/>
      <c r="C451" s="199"/>
      <c r="D451" s="200"/>
      <c r="E451" s="201" t="s">
        <v>298</v>
      </c>
      <c r="F451" s="132">
        <v>6500</v>
      </c>
      <c r="G451" s="146">
        <v>6500</v>
      </c>
      <c r="H451" s="136">
        <v>0</v>
      </c>
    </row>
    <row r="452" spans="1:8" ht="19.5" customHeight="1">
      <c r="A452" s="198" t="s">
        <v>102</v>
      </c>
      <c r="B452" s="198" t="s">
        <v>106</v>
      </c>
      <c r="C452" s="199" t="s">
        <v>323</v>
      </c>
      <c r="D452" s="200" t="s">
        <v>228</v>
      </c>
      <c r="E452" s="201" t="s">
        <v>299</v>
      </c>
      <c r="F452" s="132">
        <v>6500</v>
      </c>
      <c r="G452" s="146">
        <v>6500</v>
      </c>
      <c r="H452" s="136">
        <v>0</v>
      </c>
    </row>
    <row r="453" spans="1:8" ht="19.5" customHeight="1">
      <c r="A453" s="198"/>
      <c r="B453" s="198"/>
      <c r="C453" s="199"/>
      <c r="D453" s="200"/>
      <c r="E453" s="201" t="s">
        <v>300</v>
      </c>
      <c r="F453" s="132">
        <v>9600</v>
      </c>
      <c r="G453" s="146">
        <v>9600</v>
      </c>
      <c r="H453" s="136">
        <v>0</v>
      </c>
    </row>
    <row r="454" spans="1:8" ht="19.5" customHeight="1">
      <c r="A454" s="198" t="s">
        <v>102</v>
      </c>
      <c r="B454" s="198" t="s">
        <v>106</v>
      </c>
      <c r="C454" s="199" t="s">
        <v>323</v>
      </c>
      <c r="D454" s="200" t="s">
        <v>228</v>
      </c>
      <c r="E454" s="201" t="s">
        <v>301</v>
      </c>
      <c r="F454" s="132">
        <v>9600</v>
      </c>
      <c r="G454" s="146">
        <v>9600</v>
      </c>
      <c r="H454" s="136">
        <v>0</v>
      </c>
    </row>
    <row r="455" spans="1:8" ht="19.5" customHeight="1">
      <c r="A455" s="198"/>
      <c r="B455" s="198"/>
      <c r="C455" s="199"/>
      <c r="D455" s="200"/>
      <c r="E455" s="201" t="s">
        <v>302</v>
      </c>
      <c r="F455" s="132">
        <v>30000</v>
      </c>
      <c r="G455" s="146">
        <v>30000</v>
      </c>
      <c r="H455" s="136">
        <v>0</v>
      </c>
    </row>
    <row r="456" spans="1:8" ht="19.5" customHeight="1">
      <c r="A456" s="198" t="s">
        <v>102</v>
      </c>
      <c r="B456" s="198" t="s">
        <v>106</v>
      </c>
      <c r="C456" s="199" t="s">
        <v>323</v>
      </c>
      <c r="D456" s="200" t="s">
        <v>228</v>
      </c>
      <c r="E456" s="201" t="s">
        <v>303</v>
      </c>
      <c r="F456" s="132">
        <v>30000</v>
      </c>
      <c r="G456" s="146">
        <v>30000</v>
      </c>
      <c r="H456" s="136">
        <v>0</v>
      </c>
    </row>
    <row r="457" spans="1:8" ht="19.5" customHeight="1">
      <c r="A457" s="198"/>
      <c r="B457" s="198"/>
      <c r="C457" s="199"/>
      <c r="D457" s="200"/>
      <c r="E457" s="201" t="s">
        <v>306</v>
      </c>
      <c r="F457" s="132">
        <v>1050800</v>
      </c>
      <c r="G457" s="146">
        <v>1050800</v>
      </c>
      <c r="H457" s="136">
        <v>0</v>
      </c>
    </row>
    <row r="458" spans="1:8" ht="19.5" customHeight="1">
      <c r="A458" s="198" t="s">
        <v>102</v>
      </c>
      <c r="B458" s="198" t="s">
        <v>106</v>
      </c>
      <c r="C458" s="199" t="s">
        <v>323</v>
      </c>
      <c r="D458" s="200" t="s">
        <v>228</v>
      </c>
      <c r="E458" s="201" t="s">
        <v>307</v>
      </c>
      <c r="F458" s="132">
        <v>1050800</v>
      </c>
      <c r="G458" s="146">
        <v>1050800</v>
      </c>
      <c r="H458" s="136">
        <v>0</v>
      </c>
    </row>
    <row r="459" spans="1:8" ht="19.5" customHeight="1">
      <c r="A459" s="198"/>
      <c r="B459" s="198"/>
      <c r="C459" s="199"/>
      <c r="D459" s="200"/>
      <c r="E459" s="201" t="s">
        <v>272</v>
      </c>
      <c r="F459" s="132">
        <v>10747.94</v>
      </c>
      <c r="G459" s="146">
        <v>10747.94</v>
      </c>
      <c r="H459" s="136">
        <v>0</v>
      </c>
    </row>
    <row r="460" spans="1:8" ht="19.5" customHeight="1">
      <c r="A460" s="198" t="s">
        <v>102</v>
      </c>
      <c r="B460" s="198" t="s">
        <v>106</v>
      </c>
      <c r="C460" s="199" t="s">
        <v>323</v>
      </c>
      <c r="D460" s="200" t="s">
        <v>228</v>
      </c>
      <c r="E460" s="201" t="s">
        <v>273</v>
      </c>
      <c r="F460" s="132">
        <v>10747.94</v>
      </c>
      <c r="G460" s="146">
        <v>10747.94</v>
      </c>
      <c r="H460" s="136">
        <v>0</v>
      </c>
    </row>
    <row r="461" spans="1:8" ht="19.5" customHeight="1">
      <c r="A461" s="198"/>
      <c r="B461" s="198"/>
      <c r="C461" s="199"/>
      <c r="D461" s="200"/>
      <c r="E461" s="201" t="s">
        <v>274</v>
      </c>
      <c r="F461" s="132">
        <v>17913.3</v>
      </c>
      <c r="G461" s="146">
        <v>17913.3</v>
      </c>
      <c r="H461" s="136">
        <v>0</v>
      </c>
    </row>
    <row r="462" spans="1:8" ht="19.5" customHeight="1">
      <c r="A462" s="198" t="s">
        <v>102</v>
      </c>
      <c r="B462" s="198" t="s">
        <v>106</v>
      </c>
      <c r="C462" s="199" t="s">
        <v>323</v>
      </c>
      <c r="D462" s="200" t="s">
        <v>228</v>
      </c>
      <c r="E462" s="201" t="s">
        <v>275</v>
      </c>
      <c r="F462" s="132">
        <v>17913.3</v>
      </c>
      <c r="G462" s="146">
        <v>17913.3</v>
      </c>
      <c r="H462" s="136">
        <v>0</v>
      </c>
    </row>
    <row r="463" spans="1:8" ht="19.5" customHeight="1">
      <c r="A463" s="198"/>
      <c r="B463" s="198"/>
      <c r="C463" s="199"/>
      <c r="D463" s="200"/>
      <c r="E463" s="201" t="s">
        <v>278</v>
      </c>
      <c r="F463" s="132">
        <v>716529.2</v>
      </c>
      <c r="G463" s="146">
        <v>716529.2</v>
      </c>
      <c r="H463" s="136">
        <v>0</v>
      </c>
    </row>
    <row r="464" spans="1:8" ht="19.5" customHeight="1">
      <c r="A464" s="198" t="s">
        <v>102</v>
      </c>
      <c r="B464" s="198" t="s">
        <v>106</v>
      </c>
      <c r="C464" s="199" t="s">
        <v>323</v>
      </c>
      <c r="D464" s="200" t="s">
        <v>228</v>
      </c>
      <c r="E464" s="201" t="s">
        <v>279</v>
      </c>
      <c r="F464" s="132">
        <v>716529.2</v>
      </c>
      <c r="G464" s="146">
        <v>716529.2</v>
      </c>
      <c r="H464" s="136">
        <v>0</v>
      </c>
    </row>
    <row r="465" spans="1:8" ht="19.5" customHeight="1">
      <c r="A465" s="198"/>
      <c r="B465" s="198"/>
      <c r="C465" s="199"/>
      <c r="D465" s="200"/>
      <c r="E465" s="201" t="s">
        <v>280</v>
      </c>
      <c r="F465" s="132">
        <v>117600</v>
      </c>
      <c r="G465" s="146">
        <v>0</v>
      </c>
      <c r="H465" s="136">
        <v>117600</v>
      </c>
    </row>
    <row r="466" spans="1:8" ht="19.5" customHeight="1">
      <c r="A466" s="198" t="s">
        <v>102</v>
      </c>
      <c r="B466" s="198" t="s">
        <v>106</v>
      </c>
      <c r="C466" s="199" t="s">
        <v>323</v>
      </c>
      <c r="D466" s="200" t="s">
        <v>228</v>
      </c>
      <c r="E466" s="201" t="s">
        <v>281</v>
      </c>
      <c r="F466" s="132">
        <v>117600</v>
      </c>
      <c r="G466" s="146">
        <v>0</v>
      </c>
      <c r="H466" s="136">
        <v>117600</v>
      </c>
    </row>
    <row r="467" spans="1:8" ht="19.5" customHeight="1">
      <c r="A467" s="198"/>
      <c r="B467" s="198"/>
      <c r="C467" s="199"/>
      <c r="D467" s="200"/>
      <c r="E467" s="201" t="s">
        <v>282</v>
      </c>
      <c r="F467" s="132">
        <v>401068.26</v>
      </c>
      <c r="G467" s="146">
        <v>401068.26</v>
      </c>
      <c r="H467" s="136">
        <v>0</v>
      </c>
    </row>
    <row r="468" spans="1:8" ht="19.5" customHeight="1">
      <c r="A468" s="198" t="s">
        <v>102</v>
      </c>
      <c r="B468" s="198" t="s">
        <v>106</v>
      </c>
      <c r="C468" s="199" t="s">
        <v>323</v>
      </c>
      <c r="D468" s="200" t="s">
        <v>228</v>
      </c>
      <c r="E468" s="201" t="s">
        <v>283</v>
      </c>
      <c r="F468" s="132">
        <v>401068.26</v>
      </c>
      <c r="G468" s="146">
        <v>401068.26</v>
      </c>
      <c r="H468" s="136">
        <v>0</v>
      </c>
    </row>
    <row r="469" spans="1:8" ht="19.5" customHeight="1">
      <c r="A469" s="198"/>
      <c r="B469" s="198"/>
      <c r="C469" s="199"/>
      <c r="D469" s="200"/>
      <c r="E469" s="201" t="s">
        <v>284</v>
      </c>
      <c r="F469" s="132">
        <v>117600</v>
      </c>
      <c r="G469" s="146">
        <v>117600</v>
      </c>
      <c r="H469" s="136">
        <v>0</v>
      </c>
    </row>
    <row r="470" spans="1:8" ht="19.5" customHeight="1">
      <c r="A470" s="198" t="s">
        <v>102</v>
      </c>
      <c r="B470" s="198" t="s">
        <v>106</v>
      </c>
      <c r="C470" s="199" t="s">
        <v>323</v>
      </c>
      <c r="D470" s="200" t="s">
        <v>228</v>
      </c>
      <c r="E470" s="201" t="s">
        <v>285</v>
      </c>
      <c r="F470" s="132">
        <v>117600</v>
      </c>
      <c r="G470" s="146">
        <v>117600</v>
      </c>
      <c r="H470" s="136">
        <v>0</v>
      </c>
    </row>
    <row r="471" spans="1:8" ht="19.5" customHeight="1">
      <c r="A471" s="198"/>
      <c r="B471" s="198"/>
      <c r="C471" s="199"/>
      <c r="D471" s="200"/>
      <c r="E471" s="201" t="s">
        <v>286</v>
      </c>
      <c r="F471" s="132">
        <v>39650</v>
      </c>
      <c r="G471" s="146">
        <v>39650</v>
      </c>
      <c r="H471" s="136">
        <v>0</v>
      </c>
    </row>
    <row r="472" spans="1:8" ht="19.5" customHeight="1">
      <c r="A472" s="198" t="s">
        <v>102</v>
      </c>
      <c r="B472" s="198" t="s">
        <v>106</v>
      </c>
      <c r="C472" s="199" t="s">
        <v>323</v>
      </c>
      <c r="D472" s="200" t="s">
        <v>228</v>
      </c>
      <c r="E472" s="201" t="s">
        <v>287</v>
      </c>
      <c r="F472" s="132">
        <v>39650</v>
      </c>
      <c r="G472" s="146">
        <v>39650</v>
      </c>
      <c r="H472" s="136">
        <v>0</v>
      </c>
    </row>
    <row r="473" spans="1:8" ht="19.5" customHeight="1">
      <c r="A473" s="198"/>
      <c r="B473" s="198"/>
      <c r="C473" s="199"/>
      <c r="D473" s="200"/>
      <c r="E473" s="201" t="s">
        <v>288</v>
      </c>
      <c r="F473" s="132">
        <v>525077.6</v>
      </c>
      <c r="G473" s="146">
        <v>525077.6</v>
      </c>
      <c r="H473" s="136">
        <v>0</v>
      </c>
    </row>
    <row r="474" spans="1:8" ht="19.5" customHeight="1">
      <c r="A474" s="198" t="s">
        <v>102</v>
      </c>
      <c r="B474" s="198" t="s">
        <v>106</v>
      </c>
      <c r="C474" s="199" t="s">
        <v>323</v>
      </c>
      <c r="D474" s="200" t="s">
        <v>228</v>
      </c>
      <c r="E474" s="201" t="s">
        <v>289</v>
      </c>
      <c r="F474" s="132">
        <v>525077.6</v>
      </c>
      <c r="G474" s="146">
        <v>525077.6</v>
      </c>
      <c r="H474" s="136">
        <v>0</v>
      </c>
    </row>
    <row r="475" spans="1:8" ht="19.5" customHeight="1">
      <c r="A475" s="198"/>
      <c r="B475" s="198"/>
      <c r="C475" s="199" t="s">
        <v>159</v>
      </c>
      <c r="D475" s="200"/>
      <c r="E475" s="201"/>
      <c r="F475" s="132">
        <v>3945848.63</v>
      </c>
      <c r="G475" s="146">
        <v>3945848.63</v>
      </c>
      <c r="H475" s="136">
        <v>0</v>
      </c>
    </row>
    <row r="476" spans="1:8" ht="19.5" customHeight="1">
      <c r="A476" s="198"/>
      <c r="B476" s="198"/>
      <c r="C476" s="199"/>
      <c r="D476" s="200"/>
      <c r="E476" s="201" t="s">
        <v>262</v>
      </c>
      <c r="F476" s="132">
        <v>44724.15</v>
      </c>
      <c r="G476" s="146">
        <v>44724.15</v>
      </c>
      <c r="H476" s="136">
        <v>0</v>
      </c>
    </row>
    <row r="477" spans="1:8" ht="19.5" customHeight="1">
      <c r="A477" s="198" t="s">
        <v>102</v>
      </c>
      <c r="B477" s="198" t="s">
        <v>106</v>
      </c>
      <c r="C477" s="199" t="s">
        <v>324</v>
      </c>
      <c r="D477" s="200" t="s">
        <v>229</v>
      </c>
      <c r="E477" s="201" t="s">
        <v>263</v>
      </c>
      <c r="F477" s="132">
        <v>44724.15</v>
      </c>
      <c r="G477" s="146">
        <v>44724.15</v>
      </c>
      <c r="H477" s="136">
        <v>0</v>
      </c>
    </row>
    <row r="478" spans="1:8" ht="19.5" customHeight="1">
      <c r="A478" s="198"/>
      <c r="B478" s="198"/>
      <c r="C478" s="199"/>
      <c r="D478" s="200"/>
      <c r="E478" s="201" t="s">
        <v>264</v>
      </c>
      <c r="F478" s="132">
        <v>2966.74</v>
      </c>
      <c r="G478" s="146">
        <v>2966.74</v>
      </c>
      <c r="H478" s="136">
        <v>0</v>
      </c>
    </row>
    <row r="479" spans="1:8" ht="19.5" customHeight="1">
      <c r="A479" s="198" t="s">
        <v>102</v>
      </c>
      <c r="B479" s="198" t="s">
        <v>106</v>
      </c>
      <c r="C479" s="199" t="s">
        <v>324</v>
      </c>
      <c r="D479" s="200" t="s">
        <v>229</v>
      </c>
      <c r="E479" s="201" t="s">
        <v>265</v>
      </c>
      <c r="F479" s="132">
        <v>2966.74</v>
      </c>
      <c r="G479" s="146">
        <v>2966.74</v>
      </c>
      <c r="H479" s="136">
        <v>0</v>
      </c>
    </row>
    <row r="480" spans="1:8" ht="19.5" customHeight="1">
      <c r="A480" s="198"/>
      <c r="B480" s="198"/>
      <c r="C480" s="199"/>
      <c r="D480" s="200"/>
      <c r="E480" s="201" t="s">
        <v>266</v>
      </c>
      <c r="F480" s="132">
        <v>1096191.6</v>
      </c>
      <c r="G480" s="146">
        <v>1096191.6</v>
      </c>
      <c r="H480" s="136">
        <v>0</v>
      </c>
    </row>
    <row r="481" spans="1:8" ht="19.5" customHeight="1">
      <c r="A481" s="198" t="s">
        <v>102</v>
      </c>
      <c r="B481" s="198" t="s">
        <v>106</v>
      </c>
      <c r="C481" s="199" t="s">
        <v>324</v>
      </c>
      <c r="D481" s="200" t="s">
        <v>229</v>
      </c>
      <c r="E481" s="201" t="s">
        <v>267</v>
      </c>
      <c r="F481" s="132">
        <v>1096191.6</v>
      </c>
      <c r="G481" s="146">
        <v>1096191.6</v>
      </c>
      <c r="H481" s="136">
        <v>0</v>
      </c>
    </row>
    <row r="482" spans="1:8" ht="19.5" customHeight="1">
      <c r="A482" s="198"/>
      <c r="B482" s="198"/>
      <c r="C482" s="199"/>
      <c r="D482" s="200"/>
      <c r="E482" s="201" t="s">
        <v>293</v>
      </c>
      <c r="F482" s="132">
        <v>1488016</v>
      </c>
      <c r="G482" s="146">
        <v>1488016</v>
      </c>
      <c r="H482" s="136">
        <v>0</v>
      </c>
    </row>
    <row r="483" spans="1:8" ht="19.5" customHeight="1">
      <c r="A483" s="198" t="s">
        <v>102</v>
      </c>
      <c r="B483" s="198" t="s">
        <v>106</v>
      </c>
      <c r="C483" s="199" t="s">
        <v>324</v>
      </c>
      <c r="D483" s="200" t="s">
        <v>229</v>
      </c>
      <c r="E483" s="201" t="s">
        <v>294</v>
      </c>
      <c r="F483" s="132">
        <v>1488016</v>
      </c>
      <c r="G483" s="146">
        <v>1488016</v>
      </c>
      <c r="H483" s="136">
        <v>0</v>
      </c>
    </row>
    <row r="484" spans="1:8" ht="19.5" customHeight="1">
      <c r="A484" s="198"/>
      <c r="B484" s="198"/>
      <c r="C484" s="199"/>
      <c r="D484" s="200"/>
      <c r="E484" s="201" t="s">
        <v>306</v>
      </c>
      <c r="F484" s="132">
        <v>545300</v>
      </c>
      <c r="G484" s="146">
        <v>545300</v>
      </c>
      <c r="H484" s="136">
        <v>0</v>
      </c>
    </row>
    <row r="485" spans="1:8" ht="19.5" customHeight="1">
      <c r="A485" s="198" t="s">
        <v>102</v>
      </c>
      <c r="B485" s="198" t="s">
        <v>106</v>
      </c>
      <c r="C485" s="199" t="s">
        <v>324</v>
      </c>
      <c r="D485" s="200" t="s">
        <v>229</v>
      </c>
      <c r="E485" s="201" t="s">
        <v>307</v>
      </c>
      <c r="F485" s="132">
        <v>545300</v>
      </c>
      <c r="G485" s="146">
        <v>545300</v>
      </c>
      <c r="H485" s="136">
        <v>0</v>
      </c>
    </row>
    <row r="486" spans="1:8" ht="19.5" customHeight="1">
      <c r="A486" s="198"/>
      <c r="B486" s="198"/>
      <c r="C486" s="199"/>
      <c r="D486" s="200"/>
      <c r="E486" s="201" t="s">
        <v>272</v>
      </c>
      <c r="F486" s="132">
        <v>4450.15</v>
      </c>
      <c r="G486" s="146">
        <v>4450.15</v>
      </c>
      <c r="H486" s="136">
        <v>0</v>
      </c>
    </row>
    <row r="487" spans="1:8" ht="19.5" customHeight="1">
      <c r="A487" s="198" t="s">
        <v>102</v>
      </c>
      <c r="B487" s="198" t="s">
        <v>106</v>
      </c>
      <c r="C487" s="199" t="s">
        <v>324</v>
      </c>
      <c r="D487" s="200" t="s">
        <v>229</v>
      </c>
      <c r="E487" s="201" t="s">
        <v>273</v>
      </c>
      <c r="F487" s="132">
        <v>4450.15</v>
      </c>
      <c r="G487" s="146">
        <v>4450.15</v>
      </c>
      <c r="H487" s="136">
        <v>0</v>
      </c>
    </row>
    <row r="488" spans="1:8" ht="19.5" customHeight="1">
      <c r="A488" s="198"/>
      <c r="B488" s="198"/>
      <c r="C488" s="199"/>
      <c r="D488" s="200"/>
      <c r="E488" s="201" t="s">
        <v>274</v>
      </c>
      <c r="F488" s="132">
        <v>7416.95</v>
      </c>
      <c r="G488" s="146">
        <v>7416.95</v>
      </c>
      <c r="H488" s="136">
        <v>0</v>
      </c>
    </row>
    <row r="489" spans="1:8" ht="19.5" customHeight="1">
      <c r="A489" s="198" t="s">
        <v>102</v>
      </c>
      <c r="B489" s="198" t="s">
        <v>106</v>
      </c>
      <c r="C489" s="199" t="s">
        <v>324</v>
      </c>
      <c r="D489" s="200" t="s">
        <v>229</v>
      </c>
      <c r="E489" s="201" t="s">
        <v>275</v>
      </c>
      <c r="F489" s="132">
        <v>7416.95</v>
      </c>
      <c r="G489" s="146">
        <v>7416.95</v>
      </c>
      <c r="H489" s="136">
        <v>0</v>
      </c>
    </row>
    <row r="490" spans="1:8" ht="19.5" customHeight="1">
      <c r="A490" s="198"/>
      <c r="B490" s="198"/>
      <c r="C490" s="199"/>
      <c r="D490" s="200"/>
      <c r="E490" s="201" t="s">
        <v>278</v>
      </c>
      <c r="F490" s="132">
        <v>296677.12</v>
      </c>
      <c r="G490" s="146">
        <v>296677.12</v>
      </c>
      <c r="H490" s="136">
        <v>0</v>
      </c>
    </row>
    <row r="491" spans="1:8" ht="19.5" customHeight="1">
      <c r="A491" s="198" t="s">
        <v>102</v>
      </c>
      <c r="B491" s="198" t="s">
        <v>106</v>
      </c>
      <c r="C491" s="199" t="s">
        <v>324</v>
      </c>
      <c r="D491" s="200" t="s">
        <v>229</v>
      </c>
      <c r="E491" s="201" t="s">
        <v>279</v>
      </c>
      <c r="F491" s="132">
        <v>296677.12</v>
      </c>
      <c r="G491" s="146">
        <v>296677.12</v>
      </c>
      <c r="H491" s="136">
        <v>0</v>
      </c>
    </row>
    <row r="492" spans="1:8" ht="19.5" customHeight="1">
      <c r="A492" s="198"/>
      <c r="B492" s="198"/>
      <c r="C492" s="199"/>
      <c r="D492" s="200"/>
      <c r="E492" s="201" t="s">
        <v>282</v>
      </c>
      <c r="F492" s="132">
        <v>162329.65</v>
      </c>
      <c r="G492" s="146">
        <v>162329.65</v>
      </c>
      <c r="H492" s="136">
        <v>0</v>
      </c>
    </row>
    <row r="493" spans="1:8" ht="19.5" customHeight="1">
      <c r="A493" s="198" t="s">
        <v>102</v>
      </c>
      <c r="B493" s="198" t="s">
        <v>106</v>
      </c>
      <c r="C493" s="199" t="s">
        <v>324</v>
      </c>
      <c r="D493" s="200" t="s">
        <v>229</v>
      </c>
      <c r="E493" s="201" t="s">
        <v>283</v>
      </c>
      <c r="F493" s="132">
        <v>162329.65</v>
      </c>
      <c r="G493" s="146">
        <v>162329.65</v>
      </c>
      <c r="H493" s="136">
        <v>0</v>
      </c>
    </row>
    <row r="494" spans="1:8" ht="19.5" customHeight="1">
      <c r="A494" s="198"/>
      <c r="B494" s="198"/>
      <c r="C494" s="199"/>
      <c r="D494" s="200"/>
      <c r="E494" s="201" t="s">
        <v>284</v>
      </c>
      <c r="F494" s="132">
        <v>55680</v>
      </c>
      <c r="G494" s="146">
        <v>55680</v>
      </c>
      <c r="H494" s="136">
        <v>0</v>
      </c>
    </row>
    <row r="495" spans="1:8" ht="19.5" customHeight="1">
      <c r="A495" s="198" t="s">
        <v>102</v>
      </c>
      <c r="B495" s="198" t="s">
        <v>106</v>
      </c>
      <c r="C495" s="199" t="s">
        <v>324</v>
      </c>
      <c r="D495" s="200" t="s">
        <v>229</v>
      </c>
      <c r="E495" s="201" t="s">
        <v>285</v>
      </c>
      <c r="F495" s="132">
        <v>55680</v>
      </c>
      <c r="G495" s="146">
        <v>55680</v>
      </c>
      <c r="H495" s="136">
        <v>0</v>
      </c>
    </row>
    <row r="496" spans="1:8" ht="19.5" customHeight="1">
      <c r="A496" s="198"/>
      <c r="B496" s="198"/>
      <c r="C496" s="199"/>
      <c r="D496" s="200"/>
      <c r="E496" s="201" t="s">
        <v>286</v>
      </c>
      <c r="F496" s="132">
        <v>18850</v>
      </c>
      <c r="G496" s="146">
        <v>18850</v>
      </c>
      <c r="H496" s="136">
        <v>0</v>
      </c>
    </row>
    <row r="497" spans="1:8" ht="19.5" customHeight="1">
      <c r="A497" s="198" t="s">
        <v>102</v>
      </c>
      <c r="B497" s="198" t="s">
        <v>106</v>
      </c>
      <c r="C497" s="199" t="s">
        <v>324</v>
      </c>
      <c r="D497" s="200" t="s">
        <v>229</v>
      </c>
      <c r="E497" s="201" t="s">
        <v>287</v>
      </c>
      <c r="F497" s="132">
        <v>18850</v>
      </c>
      <c r="G497" s="146">
        <v>18850</v>
      </c>
      <c r="H497" s="136">
        <v>0</v>
      </c>
    </row>
    <row r="498" spans="1:8" ht="19.5" customHeight="1">
      <c r="A498" s="198"/>
      <c r="B498" s="198"/>
      <c r="C498" s="199"/>
      <c r="D498" s="200"/>
      <c r="E498" s="201" t="s">
        <v>288</v>
      </c>
      <c r="F498" s="132">
        <v>223246.27</v>
      </c>
      <c r="G498" s="146">
        <v>223246.27</v>
      </c>
      <c r="H498" s="136">
        <v>0</v>
      </c>
    </row>
    <row r="499" spans="1:8" ht="19.5" customHeight="1">
      <c r="A499" s="198" t="s">
        <v>102</v>
      </c>
      <c r="B499" s="198" t="s">
        <v>106</v>
      </c>
      <c r="C499" s="199" t="s">
        <v>324</v>
      </c>
      <c r="D499" s="200" t="s">
        <v>229</v>
      </c>
      <c r="E499" s="201" t="s">
        <v>289</v>
      </c>
      <c r="F499" s="132">
        <v>223246.27</v>
      </c>
      <c r="G499" s="146">
        <v>223246.27</v>
      </c>
      <c r="H499" s="136">
        <v>0</v>
      </c>
    </row>
    <row r="500" spans="1:8" ht="19.5" customHeight="1">
      <c r="A500" s="198"/>
      <c r="B500" s="198"/>
      <c r="C500" s="199" t="s">
        <v>161</v>
      </c>
      <c r="D500" s="200"/>
      <c r="E500" s="201"/>
      <c r="F500" s="132">
        <v>3198312.64</v>
      </c>
      <c r="G500" s="146">
        <v>3198312.64</v>
      </c>
      <c r="H500" s="136">
        <v>0</v>
      </c>
    </row>
    <row r="501" spans="1:8" ht="19.5" customHeight="1">
      <c r="A501" s="198"/>
      <c r="B501" s="198"/>
      <c r="C501" s="199"/>
      <c r="D501" s="200"/>
      <c r="E501" s="201" t="s">
        <v>262</v>
      </c>
      <c r="F501" s="132">
        <v>35774.66</v>
      </c>
      <c r="G501" s="146">
        <v>35774.66</v>
      </c>
      <c r="H501" s="136">
        <v>0</v>
      </c>
    </row>
    <row r="502" spans="1:8" ht="19.5" customHeight="1">
      <c r="A502" s="198" t="s">
        <v>102</v>
      </c>
      <c r="B502" s="198" t="s">
        <v>106</v>
      </c>
      <c r="C502" s="199" t="s">
        <v>325</v>
      </c>
      <c r="D502" s="200" t="s">
        <v>230</v>
      </c>
      <c r="E502" s="201" t="s">
        <v>263</v>
      </c>
      <c r="F502" s="132">
        <v>35774.66</v>
      </c>
      <c r="G502" s="146">
        <v>35774.66</v>
      </c>
      <c r="H502" s="136">
        <v>0</v>
      </c>
    </row>
    <row r="503" spans="1:8" ht="19.5" customHeight="1">
      <c r="A503" s="198"/>
      <c r="B503" s="198"/>
      <c r="C503" s="199"/>
      <c r="D503" s="200"/>
      <c r="E503" s="201" t="s">
        <v>264</v>
      </c>
      <c r="F503" s="132">
        <v>2426.1</v>
      </c>
      <c r="G503" s="146">
        <v>2426.1</v>
      </c>
      <c r="H503" s="136">
        <v>0</v>
      </c>
    </row>
    <row r="504" spans="1:8" ht="19.5" customHeight="1">
      <c r="A504" s="198" t="s">
        <v>102</v>
      </c>
      <c r="B504" s="198" t="s">
        <v>106</v>
      </c>
      <c r="C504" s="199" t="s">
        <v>325</v>
      </c>
      <c r="D504" s="200" t="s">
        <v>230</v>
      </c>
      <c r="E504" s="201" t="s">
        <v>265</v>
      </c>
      <c r="F504" s="132">
        <v>2426.1</v>
      </c>
      <c r="G504" s="146">
        <v>2426.1</v>
      </c>
      <c r="H504" s="136">
        <v>0</v>
      </c>
    </row>
    <row r="505" spans="1:8" ht="19.5" customHeight="1">
      <c r="A505" s="198"/>
      <c r="B505" s="198"/>
      <c r="C505" s="199"/>
      <c r="D505" s="200"/>
      <c r="E505" s="201" t="s">
        <v>266</v>
      </c>
      <c r="F505" s="132">
        <v>893787.6</v>
      </c>
      <c r="G505" s="146">
        <v>893787.6</v>
      </c>
      <c r="H505" s="136">
        <v>0</v>
      </c>
    </row>
    <row r="506" spans="1:8" ht="19.5" customHeight="1">
      <c r="A506" s="198" t="s">
        <v>102</v>
      </c>
      <c r="B506" s="198" t="s">
        <v>106</v>
      </c>
      <c r="C506" s="199" t="s">
        <v>325</v>
      </c>
      <c r="D506" s="200" t="s">
        <v>230</v>
      </c>
      <c r="E506" s="201" t="s">
        <v>267</v>
      </c>
      <c r="F506" s="132">
        <v>893787.6</v>
      </c>
      <c r="G506" s="146">
        <v>893787.6</v>
      </c>
      <c r="H506" s="136">
        <v>0</v>
      </c>
    </row>
    <row r="507" spans="1:8" ht="19.5" customHeight="1">
      <c r="A507" s="198"/>
      <c r="B507" s="198"/>
      <c r="C507" s="199"/>
      <c r="D507" s="200"/>
      <c r="E507" s="201" t="s">
        <v>293</v>
      </c>
      <c r="F507" s="132">
        <v>1158945</v>
      </c>
      <c r="G507" s="146">
        <v>1158945</v>
      </c>
      <c r="H507" s="136">
        <v>0</v>
      </c>
    </row>
    <row r="508" spans="1:8" ht="19.5" customHeight="1">
      <c r="A508" s="198" t="s">
        <v>102</v>
      </c>
      <c r="B508" s="198" t="s">
        <v>106</v>
      </c>
      <c r="C508" s="199" t="s">
        <v>325</v>
      </c>
      <c r="D508" s="200" t="s">
        <v>230</v>
      </c>
      <c r="E508" s="201" t="s">
        <v>294</v>
      </c>
      <c r="F508" s="132">
        <v>1158945</v>
      </c>
      <c r="G508" s="146">
        <v>1158945</v>
      </c>
      <c r="H508" s="136">
        <v>0</v>
      </c>
    </row>
    <row r="509" spans="1:8" ht="19.5" customHeight="1">
      <c r="A509" s="198"/>
      <c r="B509" s="198"/>
      <c r="C509" s="199"/>
      <c r="D509" s="200"/>
      <c r="E509" s="201" t="s">
        <v>296</v>
      </c>
      <c r="F509" s="132">
        <v>5186.4</v>
      </c>
      <c r="G509" s="146">
        <v>5186.4</v>
      </c>
      <c r="H509" s="136">
        <v>0</v>
      </c>
    </row>
    <row r="510" spans="1:8" ht="19.5" customHeight="1">
      <c r="A510" s="198" t="s">
        <v>102</v>
      </c>
      <c r="B510" s="198" t="s">
        <v>106</v>
      </c>
      <c r="C510" s="199" t="s">
        <v>325</v>
      </c>
      <c r="D510" s="200" t="s">
        <v>230</v>
      </c>
      <c r="E510" s="201" t="s">
        <v>297</v>
      </c>
      <c r="F510" s="132">
        <v>5186.4</v>
      </c>
      <c r="G510" s="146">
        <v>5186.4</v>
      </c>
      <c r="H510" s="136">
        <v>0</v>
      </c>
    </row>
    <row r="511" spans="1:8" ht="19.5" customHeight="1">
      <c r="A511" s="198"/>
      <c r="B511" s="198"/>
      <c r="C511" s="199"/>
      <c r="D511" s="200"/>
      <c r="E511" s="201" t="s">
        <v>298</v>
      </c>
      <c r="F511" s="132">
        <v>1300</v>
      </c>
      <c r="G511" s="146">
        <v>1300</v>
      </c>
      <c r="H511" s="136">
        <v>0</v>
      </c>
    </row>
    <row r="512" spans="1:8" ht="19.5" customHeight="1">
      <c r="A512" s="198" t="s">
        <v>102</v>
      </c>
      <c r="B512" s="198" t="s">
        <v>106</v>
      </c>
      <c r="C512" s="199" t="s">
        <v>325</v>
      </c>
      <c r="D512" s="200" t="s">
        <v>230</v>
      </c>
      <c r="E512" s="201" t="s">
        <v>299</v>
      </c>
      <c r="F512" s="132">
        <v>1300</v>
      </c>
      <c r="G512" s="146">
        <v>1300</v>
      </c>
      <c r="H512" s="136">
        <v>0</v>
      </c>
    </row>
    <row r="513" spans="1:8" ht="19.5" customHeight="1">
      <c r="A513" s="198"/>
      <c r="B513" s="198"/>
      <c r="C513" s="199"/>
      <c r="D513" s="200"/>
      <c r="E513" s="201" t="s">
        <v>300</v>
      </c>
      <c r="F513" s="132">
        <v>1920</v>
      </c>
      <c r="G513" s="146">
        <v>1920</v>
      </c>
      <c r="H513" s="136">
        <v>0</v>
      </c>
    </row>
    <row r="514" spans="1:8" ht="19.5" customHeight="1">
      <c r="A514" s="198" t="s">
        <v>102</v>
      </c>
      <c r="B514" s="198" t="s">
        <v>106</v>
      </c>
      <c r="C514" s="199" t="s">
        <v>325</v>
      </c>
      <c r="D514" s="200" t="s">
        <v>230</v>
      </c>
      <c r="E514" s="201" t="s">
        <v>301</v>
      </c>
      <c r="F514" s="132">
        <v>1920</v>
      </c>
      <c r="G514" s="146">
        <v>1920</v>
      </c>
      <c r="H514" s="136">
        <v>0</v>
      </c>
    </row>
    <row r="515" spans="1:8" ht="19.5" customHeight="1">
      <c r="A515" s="198"/>
      <c r="B515" s="198"/>
      <c r="C515" s="199"/>
      <c r="D515" s="200"/>
      <c r="E515" s="201" t="s">
        <v>302</v>
      </c>
      <c r="F515" s="132">
        <v>6000</v>
      </c>
      <c r="G515" s="146">
        <v>6000</v>
      </c>
      <c r="H515" s="136">
        <v>0</v>
      </c>
    </row>
    <row r="516" spans="1:8" ht="19.5" customHeight="1">
      <c r="A516" s="198" t="s">
        <v>102</v>
      </c>
      <c r="B516" s="198" t="s">
        <v>106</v>
      </c>
      <c r="C516" s="199" t="s">
        <v>325</v>
      </c>
      <c r="D516" s="200" t="s">
        <v>230</v>
      </c>
      <c r="E516" s="201" t="s">
        <v>303</v>
      </c>
      <c r="F516" s="132">
        <v>6000</v>
      </c>
      <c r="G516" s="146">
        <v>6000</v>
      </c>
      <c r="H516" s="136">
        <v>0</v>
      </c>
    </row>
    <row r="517" spans="1:8" ht="19.5" customHeight="1">
      <c r="A517" s="198"/>
      <c r="B517" s="198"/>
      <c r="C517" s="199"/>
      <c r="D517" s="200"/>
      <c r="E517" s="201" t="s">
        <v>306</v>
      </c>
      <c r="F517" s="132">
        <v>469490</v>
      </c>
      <c r="G517" s="146">
        <v>469490</v>
      </c>
      <c r="H517" s="136">
        <v>0</v>
      </c>
    </row>
    <row r="518" spans="1:8" ht="19.5" customHeight="1">
      <c r="A518" s="198" t="s">
        <v>102</v>
      </c>
      <c r="B518" s="198" t="s">
        <v>106</v>
      </c>
      <c r="C518" s="199" t="s">
        <v>325</v>
      </c>
      <c r="D518" s="200" t="s">
        <v>230</v>
      </c>
      <c r="E518" s="201" t="s">
        <v>307</v>
      </c>
      <c r="F518" s="132">
        <v>469490</v>
      </c>
      <c r="G518" s="146">
        <v>469490</v>
      </c>
      <c r="H518" s="136">
        <v>0</v>
      </c>
    </row>
    <row r="519" spans="1:8" ht="19.5" customHeight="1">
      <c r="A519" s="198"/>
      <c r="B519" s="198"/>
      <c r="C519" s="199"/>
      <c r="D519" s="200"/>
      <c r="E519" s="201" t="s">
        <v>272</v>
      </c>
      <c r="F519" s="132">
        <v>3639.19</v>
      </c>
      <c r="G519" s="146">
        <v>3639.19</v>
      </c>
      <c r="H519" s="136">
        <v>0</v>
      </c>
    </row>
    <row r="520" spans="1:8" ht="19.5" customHeight="1">
      <c r="A520" s="198" t="s">
        <v>102</v>
      </c>
      <c r="B520" s="198" t="s">
        <v>106</v>
      </c>
      <c r="C520" s="199" t="s">
        <v>325</v>
      </c>
      <c r="D520" s="200" t="s">
        <v>230</v>
      </c>
      <c r="E520" s="201" t="s">
        <v>273</v>
      </c>
      <c r="F520" s="132">
        <v>3639.19</v>
      </c>
      <c r="G520" s="146">
        <v>3639.19</v>
      </c>
      <c r="H520" s="136">
        <v>0</v>
      </c>
    </row>
    <row r="521" spans="1:8" ht="19.5" customHeight="1">
      <c r="A521" s="198"/>
      <c r="B521" s="198"/>
      <c r="C521" s="199"/>
      <c r="D521" s="200"/>
      <c r="E521" s="201" t="s">
        <v>274</v>
      </c>
      <c r="F521" s="132">
        <v>6065.32</v>
      </c>
      <c r="G521" s="146">
        <v>6065.32</v>
      </c>
      <c r="H521" s="136">
        <v>0</v>
      </c>
    </row>
    <row r="522" spans="1:8" ht="19.5" customHeight="1">
      <c r="A522" s="198" t="s">
        <v>102</v>
      </c>
      <c r="B522" s="198" t="s">
        <v>106</v>
      </c>
      <c r="C522" s="199" t="s">
        <v>325</v>
      </c>
      <c r="D522" s="200" t="s">
        <v>230</v>
      </c>
      <c r="E522" s="201" t="s">
        <v>275</v>
      </c>
      <c r="F522" s="132">
        <v>6065.32</v>
      </c>
      <c r="G522" s="146">
        <v>6065.32</v>
      </c>
      <c r="H522" s="136">
        <v>0</v>
      </c>
    </row>
    <row r="523" spans="1:8" ht="19.5" customHeight="1">
      <c r="A523" s="198"/>
      <c r="B523" s="198"/>
      <c r="C523" s="199"/>
      <c r="D523" s="200"/>
      <c r="E523" s="201" t="s">
        <v>278</v>
      </c>
      <c r="F523" s="132">
        <v>242611.92</v>
      </c>
      <c r="G523" s="146">
        <v>242611.92</v>
      </c>
      <c r="H523" s="136">
        <v>0</v>
      </c>
    </row>
    <row r="524" spans="1:8" ht="19.5" customHeight="1">
      <c r="A524" s="198" t="s">
        <v>102</v>
      </c>
      <c r="B524" s="198" t="s">
        <v>106</v>
      </c>
      <c r="C524" s="199" t="s">
        <v>325</v>
      </c>
      <c r="D524" s="200" t="s">
        <v>230</v>
      </c>
      <c r="E524" s="201" t="s">
        <v>279</v>
      </c>
      <c r="F524" s="132">
        <v>242611.92</v>
      </c>
      <c r="G524" s="146">
        <v>242611.92</v>
      </c>
      <c r="H524" s="136">
        <v>0</v>
      </c>
    </row>
    <row r="525" spans="1:8" ht="19.5" customHeight="1">
      <c r="A525" s="198"/>
      <c r="B525" s="198"/>
      <c r="C525" s="199"/>
      <c r="D525" s="200"/>
      <c r="E525" s="201" t="s">
        <v>282</v>
      </c>
      <c r="F525" s="132">
        <v>134259.29</v>
      </c>
      <c r="G525" s="146">
        <v>134259.29</v>
      </c>
      <c r="H525" s="136">
        <v>0</v>
      </c>
    </row>
    <row r="526" spans="1:8" ht="19.5" customHeight="1">
      <c r="A526" s="198" t="s">
        <v>102</v>
      </c>
      <c r="B526" s="198" t="s">
        <v>106</v>
      </c>
      <c r="C526" s="199" t="s">
        <v>325</v>
      </c>
      <c r="D526" s="200" t="s">
        <v>230</v>
      </c>
      <c r="E526" s="201" t="s">
        <v>283</v>
      </c>
      <c r="F526" s="132">
        <v>134259.29</v>
      </c>
      <c r="G526" s="146">
        <v>134259.29</v>
      </c>
      <c r="H526" s="136">
        <v>0</v>
      </c>
    </row>
    <row r="527" spans="1:8" ht="19.5" customHeight="1">
      <c r="A527" s="198"/>
      <c r="B527" s="198"/>
      <c r="C527" s="199"/>
      <c r="D527" s="200"/>
      <c r="E527" s="201" t="s">
        <v>284</v>
      </c>
      <c r="F527" s="132">
        <v>42720</v>
      </c>
      <c r="G527" s="146">
        <v>42720</v>
      </c>
      <c r="H527" s="136">
        <v>0</v>
      </c>
    </row>
    <row r="528" spans="1:8" ht="19.5" customHeight="1">
      <c r="A528" s="198" t="s">
        <v>102</v>
      </c>
      <c r="B528" s="198" t="s">
        <v>106</v>
      </c>
      <c r="C528" s="199" t="s">
        <v>325</v>
      </c>
      <c r="D528" s="200" t="s">
        <v>230</v>
      </c>
      <c r="E528" s="201" t="s">
        <v>285</v>
      </c>
      <c r="F528" s="132">
        <v>42720</v>
      </c>
      <c r="G528" s="146">
        <v>42720</v>
      </c>
      <c r="H528" s="136">
        <v>0</v>
      </c>
    </row>
    <row r="529" spans="1:8" ht="19.5" customHeight="1">
      <c r="A529" s="198"/>
      <c r="B529" s="198"/>
      <c r="C529" s="199"/>
      <c r="D529" s="200"/>
      <c r="E529" s="201" t="s">
        <v>286</v>
      </c>
      <c r="F529" s="132">
        <v>14300</v>
      </c>
      <c r="G529" s="146">
        <v>14300</v>
      </c>
      <c r="H529" s="136">
        <v>0</v>
      </c>
    </row>
    <row r="530" spans="1:8" ht="19.5" customHeight="1">
      <c r="A530" s="198" t="s">
        <v>102</v>
      </c>
      <c r="B530" s="198" t="s">
        <v>106</v>
      </c>
      <c r="C530" s="199" t="s">
        <v>325</v>
      </c>
      <c r="D530" s="200" t="s">
        <v>230</v>
      </c>
      <c r="E530" s="201" t="s">
        <v>287</v>
      </c>
      <c r="F530" s="132">
        <v>14300</v>
      </c>
      <c r="G530" s="146">
        <v>14300</v>
      </c>
      <c r="H530" s="136">
        <v>0</v>
      </c>
    </row>
    <row r="531" spans="1:8" ht="19.5" customHeight="1">
      <c r="A531" s="198"/>
      <c r="B531" s="198"/>
      <c r="C531" s="199"/>
      <c r="D531" s="200"/>
      <c r="E531" s="201" t="s">
        <v>288</v>
      </c>
      <c r="F531" s="132">
        <v>179887.16</v>
      </c>
      <c r="G531" s="146">
        <v>179887.16</v>
      </c>
      <c r="H531" s="136">
        <v>0</v>
      </c>
    </row>
    <row r="532" spans="1:8" ht="19.5" customHeight="1">
      <c r="A532" s="198" t="s">
        <v>102</v>
      </c>
      <c r="B532" s="198" t="s">
        <v>106</v>
      </c>
      <c r="C532" s="199" t="s">
        <v>325</v>
      </c>
      <c r="D532" s="200" t="s">
        <v>230</v>
      </c>
      <c r="E532" s="201" t="s">
        <v>289</v>
      </c>
      <c r="F532" s="132">
        <v>179887.16</v>
      </c>
      <c r="G532" s="146">
        <v>179887.16</v>
      </c>
      <c r="H532" s="136">
        <v>0</v>
      </c>
    </row>
    <row r="533" spans="1:8" ht="19.5" customHeight="1">
      <c r="A533" s="198"/>
      <c r="B533" s="198"/>
      <c r="C533" s="199" t="s">
        <v>163</v>
      </c>
      <c r="D533" s="200"/>
      <c r="E533" s="201"/>
      <c r="F533" s="132">
        <v>1081904.24</v>
      </c>
      <c r="G533" s="146">
        <v>1081904.24</v>
      </c>
      <c r="H533" s="136">
        <v>0</v>
      </c>
    </row>
    <row r="534" spans="1:8" ht="19.5" customHeight="1">
      <c r="A534" s="198"/>
      <c r="B534" s="198"/>
      <c r="C534" s="199"/>
      <c r="D534" s="200"/>
      <c r="E534" s="201" t="s">
        <v>262</v>
      </c>
      <c r="F534" s="132">
        <v>13121.4</v>
      </c>
      <c r="G534" s="146">
        <v>13121.4</v>
      </c>
      <c r="H534" s="136">
        <v>0</v>
      </c>
    </row>
    <row r="535" spans="1:8" ht="19.5" customHeight="1">
      <c r="A535" s="198" t="s">
        <v>102</v>
      </c>
      <c r="B535" s="198" t="s">
        <v>106</v>
      </c>
      <c r="C535" s="199" t="s">
        <v>326</v>
      </c>
      <c r="D535" s="200" t="s">
        <v>231</v>
      </c>
      <c r="E535" s="201" t="s">
        <v>263</v>
      </c>
      <c r="F535" s="132">
        <v>13121.4</v>
      </c>
      <c r="G535" s="146">
        <v>13121.4</v>
      </c>
      <c r="H535" s="136">
        <v>0</v>
      </c>
    </row>
    <row r="536" spans="1:8" ht="19.5" customHeight="1">
      <c r="A536" s="198"/>
      <c r="B536" s="198"/>
      <c r="C536" s="199"/>
      <c r="D536" s="200"/>
      <c r="E536" s="201" t="s">
        <v>264</v>
      </c>
      <c r="F536" s="132">
        <v>892.48</v>
      </c>
      <c r="G536" s="146">
        <v>892.48</v>
      </c>
      <c r="H536" s="136">
        <v>0</v>
      </c>
    </row>
    <row r="537" spans="1:8" ht="19.5" customHeight="1">
      <c r="A537" s="198" t="s">
        <v>102</v>
      </c>
      <c r="B537" s="198" t="s">
        <v>106</v>
      </c>
      <c r="C537" s="199" t="s">
        <v>326</v>
      </c>
      <c r="D537" s="200" t="s">
        <v>231</v>
      </c>
      <c r="E537" s="201" t="s">
        <v>265</v>
      </c>
      <c r="F537" s="132">
        <v>892.48</v>
      </c>
      <c r="G537" s="146">
        <v>892.48</v>
      </c>
      <c r="H537" s="136">
        <v>0</v>
      </c>
    </row>
    <row r="538" spans="1:8" ht="19.5" customHeight="1">
      <c r="A538" s="198"/>
      <c r="B538" s="198"/>
      <c r="C538" s="199"/>
      <c r="D538" s="200"/>
      <c r="E538" s="201" t="s">
        <v>266</v>
      </c>
      <c r="F538" s="132">
        <v>326960.4</v>
      </c>
      <c r="G538" s="146">
        <v>326960.4</v>
      </c>
      <c r="H538" s="136">
        <v>0</v>
      </c>
    </row>
    <row r="539" spans="1:8" ht="19.5" customHeight="1">
      <c r="A539" s="198" t="s">
        <v>102</v>
      </c>
      <c r="B539" s="198" t="s">
        <v>106</v>
      </c>
      <c r="C539" s="199" t="s">
        <v>326</v>
      </c>
      <c r="D539" s="200" t="s">
        <v>231</v>
      </c>
      <c r="E539" s="201" t="s">
        <v>267</v>
      </c>
      <c r="F539" s="132">
        <v>326960.4</v>
      </c>
      <c r="G539" s="146">
        <v>326960.4</v>
      </c>
      <c r="H539" s="136">
        <v>0</v>
      </c>
    </row>
    <row r="540" spans="1:8" ht="19.5" customHeight="1">
      <c r="A540" s="198"/>
      <c r="B540" s="198"/>
      <c r="C540" s="199"/>
      <c r="D540" s="200"/>
      <c r="E540" s="201" t="s">
        <v>293</v>
      </c>
      <c r="F540" s="132">
        <v>425110</v>
      </c>
      <c r="G540" s="146">
        <v>425110</v>
      </c>
      <c r="H540" s="136">
        <v>0</v>
      </c>
    </row>
    <row r="541" spans="1:8" ht="19.5" customHeight="1">
      <c r="A541" s="198" t="s">
        <v>102</v>
      </c>
      <c r="B541" s="198" t="s">
        <v>106</v>
      </c>
      <c r="C541" s="199" t="s">
        <v>326</v>
      </c>
      <c r="D541" s="200" t="s">
        <v>231</v>
      </c>
      <c r="E541" s="201" t="s">
        <v>294</v>
      </c>
      <c r="F541" s="132">
        <v>425110</v>
      </c>
      <c r="G541" s="146">
        <v>425110</v>
      </c>
      <c r="H541" s="136">
        <v>0</v>
      </c>
    </row>
    <row r="542" spans="1:8" ht="19.5" customHeight="1">
      <c r="A542" s="198"/>
      <c r="B542" s="198"/>
      <c r="C542" s="199"/>
      <c r="D542" s="200"/>
      <c r="E542" s="201" t="s">
        <v>306</v>
      </c>
      <c r="F542" s="132">
        <v>87780</v>
      </c>
      <c r="G542" s="146">
        <v>87780</v>
      </c>
      <c r="H542" s="136">
        <v>0</v>
      </c>
    </row>
    <row r="543" spans="1:8" ht="19.5" customHeight="1">
      <c r="A543" s="198" t="s">
        <v>102</v>
      </c>
      <c r="B543" s="198" t="s">
        <v>106</v>
      </c>
      <c r="C543" s="199" t="s">
        <v>326</v>
      </c>
      <c r="D543" s="200" t="s">
        <v>231</v>
      </c>
      <c r="E543" s="201" t="s">
        <v>307</v>
      </c>
      <c r="F543" s="132">
        <v>87780</v>
      </c>
      <c r="G543" s="146">
        <v>87780</v>
      </c>
      <c r="H543" s="136">
        <v>0</v>
      </c>
    </row>
    <row r="544" spans="1:8" ht="19.5" customHeight="1">
      <c r="A544" s="198"/>
      <c r="B544" s="198"/>
      <c r="C544" s="199"/>
      <c r="D544" s="200"/>
      <c r="E544" s="201" t="s">
        <v>272</v>
      </c>
      <c r="F544" s="132">
        <v>1338.73</v>
      </c>
      <c r="G544" s="146">
        <v>1338.73</v>
      </c>
      <c r="H544" s="136">
        <v>0</v>
      </c>
    </row>
    <row r="545" spans="1:8" ht="19.5" customHeight="1">
      <c r="A545" s="198" t="s">
        <v>102</v>
      </c>
      <c r="B545" s="198" t="s">
        <v>106</v>
      </c>
      <c r="C545" s="199" t="s">
        <v>326</v>
      </c>
      <c r="D545" s="200" t="s">
        <v>231</v>
      </c>
      <c r="E545" s="201" t="s">
        <v>273</v>
      </c>
      <c r="F545" s="132">
        <v>1338.73</v>
      </c>
      <c r="G545" s="146">
        <v>1338.73</v>
      </c>
      <c r="H545" s="136">
        <v>0</v>
      </c>
    </row>
    <row r="546" spans="1:8" ht="19.5" customHeight="1">
      <c r="A546" s="198"/>
      <c r="B546" s="198"/>
      <c r="C546" s="199"/>
      <c r="D546" s="200"/>
      <c r="E546" s="201" t="s">
        <v>274</v>
      </c>
      <c r="F546" s="132">
        <v>2231.2</v>
      </c>
      <c r="G546" s="146">
        <v>2231.2</v>
      </c>
      <c r="H546" s="136">
        <v>0</v>
      </c>
    </row>
    <row r="547" spans="1:8" ht="19.5" customHeight="1">
      <c r="A547" s="198" t="s">
        <v>102</v>
      </c>
      <c r="B547" s="198" t="s">
        <v>106</v>
      </c>
      <c r="C547" s="199" t="s">
        <v>326</v>
      </c>
      <c r="D547" s="200" t="s">
        <v>231</v>
      </c>
      <c r="E547" s="201" t="s">
        <v>275</v>
      </c>
      <c r="F547" s="132">
        <v>2231.2</v>
      </c>
      <c r="G547" s="146">
        <v>2231.2</v>
      </c>
      <c r="H547" s="136">
        <v>0</v>
      </c>
    </row>
    <row r="548" spans="1:8" ht="19.5" customHeight="1">
      <c r="A548" s="198"/>
      <c r="B548" s="198"/>
      <c r="C548" s="199"/>
      <c r="D548" s="200"/>
      <c r="E548" s="201" t="s">
        <v>278</v>
      </c>
      <c r="F548" s="132">
        <v>89248.28</v>
      </c>
      <c r="G548" s="146">
        <v>89248.28</v>
      </c>
      <c r="H548" s="136">
        <v>0</v>
      </c>
    </row>
    <row r="549" spans="1:8" ht="19.5" customHeight="1">
      <c r="A549" s="198" t="s">
        <v>102</v>
      </c>
      <c r="B549" s="198" t="s">
        <v>106</v>
      </c>
      <c r="C549" s="199" t="s">
        <v>326</v>
      </c>
      <c r="D549" s="200" t="s">
        <v>231</v>
      </c>
      <c r="E549" s="201" t="s">
        <v>279</v>
      </c>
      <c r="F549" s="132">
        <v>89248.28</v>
      </c>
      <c r="G549" s="146">
        <v>89248.28</v>
      </c>
      <c r="H549" s="136">
        <v>0</v>
      </c>
    </row>
    <row r="550" spans="1:8" ht="19.5" customHeight="1">
      <c r="A550" s="198"/>
      <c r="B550" s="198"/>
      <c r="C550" s="199"/>
      <c r="D550" s="200"/>
      <c r="E550" s="201" t="s">
        <v>282</v>
      </c>
      <c r="F550" s="132">
        <v>48632.79</v>
      </c>
      <c r="G550" s="146">
        <v>48632.79</v>
      </c>
      <c r="H550" s="136">
        <v>0</v>
      </c>
    </row>
    <row r="551" spans="1:8" ht="19.5" customHeight="1">
      <c r="A551" s="198" t="s">
        <v>102</v>
      </c>
      <c r="B551" s="198" t="s">
        <v>106</v>
      </c>
      <c r="C551" s="199" t="s">
        <v>326</v>
      </c>
      <c r="D551" s="200" t="s">
        <v>231</v>
      </c>
      <c r="E551" s="201" t="s">
        <v>283</v>
      </c>
      <c r="F551" s="132">
        <v>48632.79</v>
      </c>
      <c r="G551" s="146">
        <v>48632.79</v>
      </c>
      <c r="H551" s="136">
        <v>0</v>
      </c>
    </row>
    <row r="552" spans="1:8" ht="19.5" customHeight="1">
      <c r="A552" s="198"/>
      <c r="B552" s="198"/>
      <c r="C552" s="199"/>
      <c r="D552" s="200"/>
      <c r="E552" s="201" t="s">
        <v>284</v>
      </c>
      <c r="F552" s="132">
        <v>15360</v>
      </c>
      <c r="G552" s="146">
        <v>15360</v>
      </c>
      <c r="H552" s="136">
        <v>0</v>
      </c>
    </row>
    <row r="553" spans="1:8" ht="19.5" customHeight="1">
      <c r="A553" s="198" t="s">
        <v>102</v>
      </c>
      <c r="B553" s="198" t="s">
        <v>106</v>
      </c>
      <c r="C553" s="199" t="s">
        <v>326</v>
      </c>
      <c r="D553" s="200" t="s">
        <v>231</v>
      </c>
      <c r="E553" s="201" t="s">
        <v>285</v>
      </c>
      <c r="F553" s="132">
        <v>15360</v>
      </c>
      <c r="G553" s="146">
        <v>15360</v>
      </c>
      <c r="H553" s="136">
        <v>0</v>
      </c>
    </row>
    <row r="554" spans="1:8" ht="19.5" customHeight="1">
      <c r="A554" s="198"/>
      <c r="B554" s="198"/>
      <c r="C554" s="199"/>
      <c r="D554" s="200"/>
      <c r="E554" s="201" t="s">
        <v>286</v>
      </c>
      <c r="F554" s="132">
        <v>5200</v>
      </c>
      <c r="G554" s="146">
        <v>5200</v>
      </c>
      <c r="H554" s="136">
        <v>0</v>
      </c>
    </row>
    <row r="555" spans="1:8" ht="19.5" customHeight="1">
      <c r="A555" s="198" t="s">
        <v>102</v>
      </c>
      <c r="B555" s="198" t="s">
        <v>106</v>
      </c>
      <c r="C555" s="199" t="s">
        <v>326</v>
      </c>
      <c r="D555" s="200" t="s">
        <v>231</v>
      </c>
      <c r="E555" s="201" t="s">
        <v>287</v>
      </c>
      <c r="F555" s="132">
        <v>5200</v>
      </c>
      <c r="G555" s="146">
        <v>5200</v>
      </c>
      <c r="H555" s="136">
        <v>0</v>
      </c>
    </row>
    <row r="556" spans="1:8" ht="19.5" customHeight="1">
      <c r="A556" s="198"/>
      <c r="B556" s="198"/>
      <c r="C556" s="199"/>
      <c r="D556" s="200"/>
      <c r="E556" s="201" t="s">
        <v>288</v>
      </c>
      <c r="F556" s="132">
        <v>66028.96</v>
      </c>
      <c r="G556" s="146">
        <v>66028.96</v>
      </c>
      <c r="H556" s="136">
        <v>0</v>
      </c>
    </row>
    <row r="557" spans="1:8" ht="19.5" customHeight="1">
      <c r="A557" s="198" t="s">
        <v>102</v>
      </c>
      <c r="B557" s="198" t="s">
        <v>106</v>
      </c>
      <c r="C557" s="199" t="s">
        <v>326</v>
      </c>
      <c r="D557" s="200" t="s">
        <v>231</v>
      </c>
      <c r="E557" s="201" t="s">
        <v>289</v>
      </c>
      <c r="F557" s="132">
        <v>66028.96</v>
      </c>
      <c r="G557" s="146">
        <v>66028.96</v>
      </c>
      <c r="H557" s="136">
        <v>0</v>
      </c>
    </row>
    <row r="558" spans="1:8" ht="19.5" customHeight="1">
      <c r="A558" s="198"/>
      <c r="B558" s="198"/>
      <c r="C558" s="199" t="s">
        <v>102</v>
      </c>
      <c r="D558" s="200"/>
      <c r="E558" s="201"/>
      <c r="F558" s="132">
        <v>110830968.59</v>
      </c>
      <c r="G558" s="146">
        <v>110680968.59</v>
      </c>
      <c r="H558" s="136">
        <v>150000</v>
      </c>
    </row>
    <row r="559" spans="1:8" ht="19.5" customHeight="1">
      <c r="A559" s="198"/>
      <c r="B559" s="198"/>
      <c r="C559" s="199" t="s">
        <v>166</v>
      </c>
      <c r="D559" s="200"/>
      <c r="E559" s="201"/>
      <c r="F559" s="132">
        <v>32846311.07</v>
      </c>
      <c r="G559" s="146">
        <v>32696311.07</v>
      </c>
      <c r="H559" s="136">
        <v>150000</v>
      </c>
    </row>
    <row r="560" spans="1:8" ht="19.5" customHeight="1">
      <c r="A560" s="198"/>
      <c r="B560" s="198"/>
      <c r="C560" s="199"/>
      <c r="D560" s="200"/>
      <c r="E560" s="201" t="s">
        <v>262</v>
      </c>
      <c r="F560" s="132">
        <v>381030.84</v>
      </c>
      <c r="G560" s="146">
        <v>381030.84</v>
      </c>
      <c r="H560" s="136">
        <v>0</v>
      </c>
    </row>
    <row r="561" spans="1:8" ht="19.5" customHeight="1">
      <c r="A561" s="198" t="s">
        <v>102</v>
      </c>
      <c r="B561" s="198" t="s">
        <v>106</v>
      </c>
      <c r="C561" s="199" t="s">
        <v>327</v>
      </c>
      <c r="D561" s="200" t="s">
        <v>232</v>
      </c>
      <c r="E561" s="201" t="s">
        <v>263</v>
      </c>
      <c r="F561" s="132">
        <v>381030.84</v>
      </c>
      <c r="G561" s="146">
        <v>381030.84</v>
      </c>
      <c r="H561" s="136">
        <v>0</v>
      </c>
    </row>
    <row r="562" spans="1:8" ht="19.5" customHeight="1">
      <c r="A562" s="198"/>
      <c r="B562" s="198"/>
      <c r="C562" s="199"/>
      <c r="D562" s="200"/>
      <c r="E562" s="201" t="s">
        <v>264</v>
      </c>
      <c r="F562" s="132">
        <v>27884.36</v>
      </c>
      <c r="G562" s="146">
        <v>27884.36</v>
      </c>
      <c r="H562" s="136">
        <v>0</v>
      </c>
    </row>
    <row r="563" spans="1:8" ht="19.5" customHeight="1">
      <c r="A563" s="198" t="s">
        <v>102</v>
      </c>
      <c r="B563" s="198" t="s">
        <v>106</v>
      </c>
      <c r="C563" s="199" t="s">
        <v>327</v>
      </c>
      <c r="D563" s="200" t="s">
        <v>232</v>
      </c>
      <c r="E563" s="201" t="s">
        <v>265</v>
      </c>
      <c r="F563" s="132">
        <v>27884.36</v>
      </c>
      <c r="G563" s="146">
        <v>27884.36</v>
      </c>
      <c r="H563" s="136">
        <v>0</v>
      </c>
    </row>
    <row r="564" spans="1:8" ht="19.5" customHeight="1">
      <c r="A564" s="198"/>
      <c r="B564" s="198"/>
      <c r="C564" s="199"/>
      <c r="D564" s="200"/>
      <c r="E564" s="201" t="s">
        <v>266</v>
      </c>
      <c r="F564" s="132">
        <v>10140999.6</v>
      </c>
      <c r="G564" s="146">
        <v>10140999.6</v>
      </c>
      <c r="H564" s="136">
        <v>0</v>
      </c>
    </row>
    <row r="565" spans="1:8" ht="19.5" customHeight="1">
      <c r="A565" s="198" t="s">
        <v>102</v>
      </c>
      <c r="B565" s="198" t="s">
        <v>106</v>
      </c>
      <c r="C565" s="199" t="s">
        <v>327</v>
      </c>
      <c r="D565" s="200" t="s">
        <v>232</v>
      </c>
      <c r="E565" s="201" t="s">
        <v>267</v>
      </c>
      <c r="F565" s="132">
        <v>10140999.6</v>
      </c>
      <c r="G565" s="146">
        <v>10140999.6</v>
      </c>
      <c r="H565" s="136">
        <v>0</v>
      </c>
    </row>
    <row r="566" spans="1:8" ht="19.5" customHeight="1">
      <c r="A566" s="198"/>
      <c r="B566" s="198"/>
      <c r="C566" s="199"/>
      <c r="D566" s="200"/>
      <c r="E566" s="201" t="s">
        <v>293</v>
      </c>
      <c r="F566" s="132">
        <v>11166542</v>
      </c>
      <c r="G566" s="146">
        <v>11166542</v>
      </c>
      <c r="H566" s="136">
        <v>0</v>
      </c>
    </row>
    <row r="567" spans="1:8" ht="19.5" customHeight="1">
      <c r="A567" s="198" t="s">
        <v>102</v>
      </c>
      <c r="B567" s="198" t="s">
        <v>106</v>
      </c>
      <c r="C567" s="199" t="s">
        <v>327</v>
      </c>
      <c r="D567" s="200" t="s">
        <v>232</v>
      </c>
      <c r="E567" s="201" t="s">
        <v>294</v>
      </c>
      <c r="F567" s="132">
        <v>11166542</v>
      </c>
      <c r="G567" s="146">
        <v>11166542</v>
      </c>
      <c r="H567" s="136">
        <v>0</v>
      </c>
    </row>
    <row r="568" spans="1:8" ht="19.5" customHeight="1">
      <c r="A568" s="198"/>
      <c r="B568" s="198"/>
      <c r="C568" s="199"/>
      <c r="D568" s="200"/>
      <c r="E568" s="201" t="s">
        <v>296</v>
      </c>
      <c r="F568" s="132">
        <v>34035.6</v>
      </c>
      <c r="G568" s="146">
        <v>34035.6</v>
      </c>
      <c r="H568" s="136">
        <v>0</v>
      </c>
    </row>
    <row r="569" spans="1:8" ht="19.5" customHeight="1">
      <c r="A569" s="198" t="s">
        <v>102</v>
      </c>
      <c r="B569" s="198" t="s">
        <v>106</v>
      </c>
      <c r="C569" s="199" t="s">
        <v>327</v>
      </c>
      <c r="D569" s="200" t="s">
        <v>232</v>
      </c>
      <c r="E569" s="201" t="s">
        <v>297</v>
      </c>
      <c r="F569" s="132">
        <v>34035.6</v>
      </c>
      <c r="G569" s="146">
        <v>34035.6</v>
      </c>
      <c r="H569" s="136">
        <v>0</v>
      </c>
    </row>
    <row r="570" spans="1:8" ht="19.5" customHeight="1">
      <c r="A570" s="198"/>
      <c r="B570" s="198"/>
      <c r="C570" s="199"/>
      <c r="D570" s="200"/>
      <c r="E570" s="201" t="s">
        <v>298</v>
      </c>
      <c r="F570" s="132">
        <v>105950</v>
      </c>
      <c r="G570" s="146">
        <v>105950</v>
      </c>
      <c r="H570" s="136">
        <v>0</v>
      </c>
    </row>
    <row r="571" spans="1:8" ht="19.5" customHeight="1">
      <c r="A571" s="198" t="s">
        <v>102</v>
      </c>
      <c r="B571" s="198" t="s">
        <v>106</v>
      </c>
      <c r="C571" s="199" t="s">
        <v>327</v>
      </c>
      <c r="D571" s="200" t="s">
        <v>232</v>
      </c>
      <c r="E571" s="201" t="s">
        <v>299</v>
      </c>
      <c r="F571" s="132">
        <v>105950</v>
      </c>
      <c r="G571" s="146">
        <v>105950</v>
      </c>
      <c r="H571" s="136">
        <v>0</v>
      </c>
    </row>
    <row r="572" spans="1:8" ht="19.5" customHeight="1">
      <c r="A572" s="198"/>
      <c r="B572" s="198"/>
      <c r="C572" s="199"/>
      <c r="D572" s="200"/>
      <c r="E572" s="201" t="s">
        <v>300</v>
      </c>
      <c r="F572" s="132">
        <v>179040</v>
      </c>
      <c r="G572" s="146">
        <v>179040</v>
      </c>
      <c r="H572" s="136">
        <v>0</v>
      </c>
    </row>
    <row r="573" spans="1:8" ht="19.5" customHeight="1">
      <c r="A573" s="198" t="s">
        <v>102</v>
      </c>
      <c r="B573" s="198" t="s">
        <v>106</v>
      </c>
      <c r="C573" s="199" t="s">
        <v>327</v>
      </c>
      <c r="D573" s="200" t="s">
        <v>232</v>
      </c>
      <c r="E573" s="201" t="s">
        <v>301</v>
      </c>
      <c r="F573" s="132">
        <v>179040</v>
      </c>
      <c r="G573" s="146">
        <v>179040</v>
      </c>
      <c r="H573" s="136">
        <v>0</v>
      </c>
    </row>
    <row r="574" spans="1:8" ht="19.5" customHeight="1">
      <c r="A574" s="198"/>
      <c r="B574" s="198"/>
      <c r="C574" s="199"/>
      <c r="D574" s="200"/>
      <c r="E574" s="201" t="s">
        <v>302</v>
      </c>
      <c r="F574" s="132">
        <v>521440</v>
      </c>
      <c r="G574" s="146">
        <v>521440</v>
      </c>
      <c r="H574" s="136">
        <v>0</v>
      </c>
    </row>
    <row r="575" spans="1:8" ht="19.5" customHeight="1">
      <c r="A575" s="198" t="s">
        <v>102</v>
      </c>
      <c r="B575" s="198" t="s">
        <v>106</v>
      </c>
      <c r="C575" s="199" t="s">
        <v>327</v>
      </c>
      <c r="D575" s="200" t="s">
        <v>232</v>
      </c>
      <c r="E575" s="201" t="s">
        <v>303</v>
      </c>
      <c r="F575" s="132">
        <v>521440</v>
      </c>
      <c r="G575" s="146">
        <v>521440</v>
      </c>
      <c r="H575" s="136">
        <v>0</v>
      </c>
    </row>
    <row r="576" spans="1:8" ht="19.5" customHeight="1">
      <c r="A576" s="198"/>
      <c r="B576" s="198"/>
      <c r="C576" s="199"/>
      <c r="D576" s="200"/>
      <c r="E576" s="201" t="s">
        <v>310</v>
      </c>
      <c r="F576" s="132">
        <v>79000</v>
      </c>
      <c r="G576" s="146">
        <v>79000</v>
      </c>
      <c r="H576" s="136">
        <v>0</v>
      </c>
    </row>
    <row r="577" spans="1:8" ht="19.5" customHeight="1">
      <c r="A577" s="198" t="s">
        <v>102</v>
      </c>
      <c r="B577" s="198" t="s">
        <v>106</v>
      </c>
      <c r="C577" s="199" t="s">
        <v>327</v>
      </c>
      <c r="D577" s="200" t="s">
        <v>232</v>
      </c>
      <c r="E577" s="201" t="s">
        <v>311</v>
      </c>
      <c r="F577" s="132">
        <v>79000</v>
      </c>
      <c r="G577" s="146">
        <v>79000</v>
      </c>
      <c r="H577" s="136">
        <v>0</v>
      </c>
    </row>
    <row r="578" spans="1:8" ht="19.5" customHeight="1">
      <c r="A578" s="198"/>
      <c r="B578" s="198"/>
      <c r="C578" s="199"/>
      <c r="D578" s="200"/>
      <c r="E578" s="201" t="s">
        <v>306</v>
      </c>
      <c r="F578" s="132">
        <v>2966700</v>
      </c>
      <c r="G578" s="146">
        <v>2966700</v>
      </c>
      <c r="H578" s="136">
        <v>0</v>
      </c>
    </row>
    <row r="579" spans="1:8" ht="19.5" customHeight="1">
      <c r="A579" s="198" t="s">
        <v>102</v>
      </c>
      <c r="B579" s="198" t="s">
        <v>106</v>
      </c>
      <c r="C579" s="199" t="s">
        <v>327</v>
      </c>
      <c r="D579" s="200" t="s">
        <v>232</v>
      </c>
      <c r="E579" s="201" t="s">
        <v>307</v>
      </c>
      <c r="F579" s="132">
        <v>2966700</v>
      </c>
      <c r="G579" s="146">
        <v>2966700</v>
      </c>
      <c r="H579" s="136">
        <v>0</v>
      </c>
    </row>
    <row r="580" spans="1:8" ht="19.5" customHeight="1">
      <c r="A580" s="198"/>
      <c r="B580" s="198"/>
      <c r="C580" s="199"/>
      <c r="D580" s="200"/>
      <c r="E580" s="201" t="s">
        <v>272</v>
      </c>
      <c r="F580" s="132">
        <v>41826.65</v>
      </c>
      <c r="G580" s="146">
        <v>41826.65</v>
      </c>
      <c r="H580" s="136">
        <v>0</v>
      </c>
    </row>
    <row r="581" spans="1:8" ht="19.5" customHeight="1">
      <c r="A581" s="198" t="s">
        <v>102</v>
      </c>
      <c r="B581" s="198" t="s">
        <v>106</v>
      </c>
      <c r="C581" s="199" t="s">
        <v>327</v>
      </c>
      <c r="D581" s="200" t="s">
        <v>232</v>
      </c>
      <c r="E581" s="201" t="s">
        <v>273</v>
      </c>
      <c r="F581" s="132">
        <v>41826.65</v>
      </c>
      <c r="G581" s="146">
        <v>41826.65</v>
      </c>
      <c r="H581" s="136">
        <v>0</v>
      </c>
    </row>
    <row r="582" spans="1:8" ht="19.5" customHeight="1">
      <c r="A582" s="198"/>
      <c r="B582" s="198"/>
      <c r="C582" s="199"/>
      <c r="D582" s="200"/>
      <c r="E582" s="201" t="s">
        <v>274</v>
      </c>
      <c r="F582" s="132">
        <v>69711.25</v>
      </c>
      <c r="G582" s="146">
        <v>69711.25</v>
      </c>
      <c r="H582" s="136">
        <v>0</v>
      </c>
    </row>
    <row r="583" spans="1:8" ht="19.5" customHeight="1">
      <c r="A583" s="198" t="s">
        <v>102</v>
      </c>
      <c r="B583" s="198" t="s">
        <v>106</v>
      </c>
      <c r="C583" s="199" t="s">
        <v>327</v>
      </c>
      <c r="D583" s="200" t="s">
        <v>232</v>
      </c>
      <c r="E583" s="201" t="s">
        <v>275</v>
      </c>
      <c r="F583" s="132">
        <v>69711.25</v>
      </c>
      <c r="G583" s="146">
        <v>69711.25</v>
      </c>
      <c r="H583" s="136">
        <v>0</v>
      </c>
    </row>
    <row r="584" spans="1:8" ht="19.5" customHeight="1">
      <c r="A584" s="198"/>
      <c r="B584" s="198"/>
      <c r="C584" s="199"/>
      <c r="D584" s="200"/>
      <c r="E584" s="201" t="s">
        <v>278</v>
      </c>
      <c r="F584" s="132">
        <v>2788443.92</v>
      </c>
      <c r="G584" s="146">
        <v>2788443.92</v>
      </c>
      <c r="H584" s="136">
        <v>0</v>
      </c>
    </row>
    <row r="585" spans="1:8" ht="19.5" customHeight="1">
      <c r="A585" s="198" t="s">
        <v>102</v>
      </c>
      <c r="B585" s="198" t="s">
        <v>106</v>
      </c>
      <c r="C585" s="199" t="s">
        <v>327</v>
      </c>
      <c r="D585" s="200" t="s">
        <v>232</v>
      </c>
      <c r="E585" s="201" t="s">
        <v>279</v>
      </c>
      <c r="F585" s="132">
        <v>2788443.92</v>
      </c>
      <c r="G585" s="146">
        <v>2788443.92</v>
      </c>
      <c r="H585" s="136">
        <v>0</v>
      </c>
    </row>
    <row r="586" spans="1:8" ht="19.5" customHeight="1">
      <c r="A586" s="198"/>
      <c r="B586" s="198"/>
      <c r="C586" s="199"/>
      <c r="D586" s="200"/>
      <c r="E586" s="201" t="s">
        <v>280</v>
      </c>
      <c r="F586" s="132">
        <v>150000</v>
      </c>
      <c r="G586" s="146">
        <v>0</v>
      </c>
      <c r="H586" s="136">
        <v>150000</v>
      </c>
    </row>
    <row r="587" spans="1:8" ht="19.5" customHeight="1">
      <c r="A587" s="198" t="s">
        <v>102</v>
      </c>
      <c r="B587" s="198" t="s">
        <v>106</v>
      </c>
      <c r="C587" s="199" t="s">
        <v>327</v>
      </c>
      <c r="D587" s="200" t="s">
        <v>232</v>
      </c>
      <c r="E587" s="201" t="s">
        <v>281</v>
      </c>
      <c r="F587" s="132">
        <v>150000</v>
      </c>
      <c r="G587" s="146">
        <v>0</v>
      </c>
      <c r="H587" s="136">
        <v>150000</v>
      </c>
    </row>
    <row r="588" spans="1:8" ht="19.5" customHeight="1">
      <c r="A588" s="198"/>
      <c r="B588" s="198"/>
      <c r="C588" s="199"/>
      <c r="D588" s="200"/>
      <c r="E588" s="201" t="s">
        <v>282</v>
      </c>
      <c r="F588" s="132">
        <v>1718280.49</v>
      </c>
      <c r="G588" s="146">
        <v>1718280.49</v>
      </c>
      <c r="H588" s="136">
        <v>0</v>
      </c>
    </row>
    <row r="589" spans="1:8" ht="19.5" customHeight="1">
      <c r="A589" s="198" t="s">
        <v>102</v>
      </c>
      <c r="B589" s="198" t="s">
        <v>106</v>
      </c>
      <c r="C589" s="199" t="s">
        <v>327</v>
      </c>
      <c r="D589" s="200" t="s">
        <v>232</v>
      </c>
      <c r="E589" s="201" t="s">
        <v>283</v>
      </c>
      <c r="F589" s="132">
        <v>1718280.49</v>
      </c>
      <c r="G589" s="146">
        <v>1718280.49</v>
      </c>
      <c r="H589" s="136">
        <v>0</v>
      </c>
    </row>
    <row r="590" spans="1:8" ht="19.5" customHeight="1">
      <c r="A590" s="198"/>
      <c r="B590" s="198"/>
      <c r="C590" s="199"/>
      <c r="D590" s="200"/>
      <c r="E590" s="201" t="s">
        <v>284</v>
      </c>
      <c r="F590" s="132">
        <v>386880</v>
      </c>
      <c r="G590" s="146">
        <v>386880</v>
      </c>
      <c r="H590" s="136">
        <v>0</v>
      </c>
    </row>
    <row r="591" spans="1:8" ht="19.5" customHeight="1">
      <c r="A591" s="198" t="s">
        <v>102</v>
      </c>
      <c r="B591" s="198" t="s">
        <v>106</v>
      </c>
      <c r="C591" s="199" t="s">
        <v>327</v>
      </c>
      <c r="D591" s="200" t="s">
        <v>232</v>
      </c>
      <c r="E591" s="201" t="s">
        <v>285</v>
      </c>
      <c r="F591" s="132">
        <v>386880</v>
      </c>
      <c r="G591" s="146">
        <v>386880</v>
      </c>
      <c r="H591" s="136">
        <v>0</v>
      </c>
    </row>
    <row r="592" spans="1:8" ht="19.5" customHeight="1">
      <c r="A592" s="198"/>
      <c r="B592" s="198"/>
      <c r="C592" s="199"/>
      <c r="D592" s="200"/>
      <c r="E592" s="201" t="s">
        <v>286</v>
      </c>
      <c r="F592" s="132">
        <v>122200</v>
      </c>
      <c r="G592" s="146">
        <v>122200</v>
      </c>
      <c r="H592" s="136">
        <v>0</v>
      </c>
    </row>
    <row r="593" spans="1:8" ht="19.5" customHeight="1">
      <c r="A593" s="198" t="s">
        <v>102</v>
      </c>
      <c r="B593" s="198" t="s">
        <v>106</v>
      </c>
      <c r="C593" s="199" t="s">
        <v>327</v>
      </c>
      <c r="D593" s="200" t="s">
        <v>232</v>
      </c>
      <c r="E593" s="201" t="s">
        <v>287</v>
      </c>
      <c r="F593" s="132">
        <v>122200</v>
      </c>
      <c r="G593" s="146">
        <v>122200</v>
      </c>
      <c r="H593" s="136">
        <v>0</v>
      </c>
    </row>
    <row r="594" spans="1:8" ht="19.5" customHeight="1">
      <c r="A594" s="198"/>
      <c r="B594" s="198"/>
      <c r="C594" s="199"/>
      <c r="D594" s="200"/>
      <c r="E594" s="201" t="s">
        <v>288</v>
      </c>
      <c r="F594" s="132">
        <v>1966346.36</v>
      </c>
      <c r="G594" s="146">
        <v>1966346.36</v>
      </c>
      <c r="H594" s="136">
        <v>0</v>
      </c>
    </row>
    <row r="595" spans="1:8" ht="19.5" customHeight="1">
      <c r="A595" s="198" t="s">
        <v>102</v>
      </c>
      <c r="B595" s="198" t="s">
        <v>106</v>
      </c>
      <c r="C595" s="199" t="s">
        <v>327</v>
      </c>
      <c r="D595" s="200" t="s">
        <v>232</v>
      </c>
      <c r="E595" s="201" t="s">
        <v>289</v>
      </c>
      <c r="F595" s="132">
        <v>1966346.36</v>
      </c>
      <c r="G595" s="146">
        <v>1966346.36</v>
      </c>
      <c r="H595" s="136">
        <v>0</v>
      </c>
    </row>
    <row r="596" spans="1:8" ht="19.5" customHeight="1">
      <c r="A596" s="198"/>
      <c r="B596" s="198"/>
      <c r="C596" s="199" t="s">
        <v>168</v>
      </c>
      <c r="D596" s="200"/>
      <c r="E596" s="201"/>
      <c r="F596" s="132">
        <v>18347055.38</v>
      </c>
      <c r="G596" s="146">
        <v>18347055.38</v>
      </c>
      <c r="H596" s="136">
        <v>0</v>
      </c>
    </row>
    <row r="597" spans="1:8" ht="19.5" customHeight="1">
      <c r="A597" s="198"/>
      <c r="B597" s="198"/>
      <c r="C597" s="199"/>
      <c r="D597" s="200"/>
      <c r="E597" s="201" t="s">
        <v>262</v>
      </c>
      <c r="F597" s="132">
        <v>223123.91</v>
      </c>
      <c r="G597" s="146">
        <v>223123.91</v>
      </c>
      <c r="H597" s="136">
        <v>0</v>
      </c>
    </row>
    <row r="598" spans="1:8" ht="19.5" customHeight="1">
      <c r="A598" s="198" t="s">
        <v>102</v>
      </c>
      <c r="B598" s="198" t="s">
        <v>106</v>
      </c>
      <c r="C598" s="199" t="s">
        <v>328</v>
      </c>
      <c r="D598" s="200" t="s">
        <v>233</v>
      </c>
      <c r="E598" s="201" t="s">
        <v>263</v>
      </c>
      <c r="F598" s="132">
        <v>223123.91</v>
      </c>
      <c r="G598" s="146">
        <v>223123.91</v>
      </c>
      <c r="H598" s="136">
        <v>0</v>
      </c>
    </row>
    <row r="599" spans="1:8" ht="19.5" customHeight="1">
      <c r="A599" s="198"/>
      <c r="B599" s="198"/>
      <c r="C599" s="199"/>
      <c r="D599" s="200"/>
      <c r="E599" s="201" t="s">
        <v>264</v>
      </c>
      <c r="F599" s="132">
        <v>16172.36</v>
      </c>
      <c r="G599" s="146">
        <v>16172.36</v>
      </c>
      <c r="H599" s="136">
        <v>0</v>
      </c>
    </row>
    <row r="600" spans="1:8" ht="19.5" customHeight="1">
      <c r="A600" s="198" t="s">
        <v>102</v>
      </c>
      <c r="B600" s="198" t="s">
        <v>106</v>
      </c>
      <c r="C600" s="199" t="s">
        <v>328</v>
      </c>
      <c r="D600" s="200" t="s">
        <v>233</v>
      </c>
      <c r="E600" s="201" t="s">
        <v>265</v>
      </c>
      <c r="F600" s="132">
        <v>16172.36</v>
      </c>
      <c r="G600" s="146">
        <v>16172.36</v>
      </c>
      <c r="H600" s="136">
        <v>0</v>
      </c>
    </row>
    <row r="601" spans="1:8" ht="19.5" customHeight="1">
      <c r="A601" s="198"/>
      <c r="B601" s="198"/>
      <c r="C601" s="199"/>
      <c r="D601" s="200"/>
      <c r="E601" s="201" t="s">
        <v>266</v>
      </c>
      <c r="F601" s="132">
        <v>6073948.8</v>
      </c>
      <c r="G601" s="146">
        <v>6073948.8</v>
      </c>
      <c r="H601" s="136">
        <v>0</v>
      </c>
    </row>
    <row r="602" spans="1:8" ht="19.5" customHeight="1">
      <c r="A602" s="198" t="s">
        <v>102</v>
      </c>
      <c r="B602" s="198" t="s">
        <v>106</v>
      </c>
      <c r="C602" s="199" t="s">
        <v>328</v>
      </c>
      <c r="D602" s="200" t="s">
        <v>233</v>
      </c>
      <c r="E602" s="201" t="s">
        <v>267</v>
      </c>
      <c r="F602" s="132">
        <v>6073948.8</v>
      </c>
      <c r="G602" s="146">
        <v>6073948.8</v>
      </c>
      <c r="H602" s="136">
        <v>0</v>
      </c>
    </row>
    <row r="603" spans="1:8" ht="19.5" customHeight="1">
      <c r="A603" s="198"/>
      <c r="B603" s="198"/>
      <c r="C603" s="199"/>
      <c r="D603" s="200"/>
      <c r="E603" s="201" t="s">
        <v>293</v>
      </c>
      <c r="F603" s="132">
        <v>6438247</v>
      </c>
      <c r="G603" s="146">
        <v>6438247</v>
      </c>
      <c r="H603" s="136">
        <v>0</v>
      </c>
    </row>
    <row r="604" spans="1:8" ht="19.5" customHeight="1">
      <c r="A604" s="198" t="s">
        <v>102</v>
      </c>
      <c r="B604" s="198" t="s">
        <v>106</v>
      </c>
      <c r="C604" s="199" t="s">
        <v>328</v>
      </c>
      <c r="D604" s="200" t="s">
        <v>233</v>
      </c>
      <c r="E604" s="201" t="s">
        <v>294</v>
      </c>
      <c r="F604" s="132">
        <v>6438247</v>
      </c>
      <c r="G604" s="146">
        <v>6438247</v>
      </c>
      <c r="H604" s="136">
        <v>0</v>
      </c>
    </row>
    <row r="605" spans="1:8" ht="19.5" customHeight="1">
      <c r="A605" s="198"/>
      <c r="B605" s="198"/>
      <c r="C605" s="199"/>
      <c r="D605" s="200"/>
      <c r="E605" s="201" t="s">
        <v>296</v>
      </c>
      <c r="F605" s="132">
        <v>20834.4</v>
      </c>
      <c r="G605" s="146">
        <v>20834.4</v>
      </c>
      <c r="H605" s="136">
        <v>0</v>
      </c>
    </row>
    <row r="606" spans="1:8" ht="19.5" customHeight="1">
      <c r="A606" s="198" t="s">
        <v>102</v>
      </c>
      <c r="B606" s="198" t="s">
        <v>106</v>
      </c>
      <c r="C606" s="199" t="s">
        <v>328</v>
      </c>
      <c r="D606" s="200" t="s">
        <v>233</v>
      </c>
      <c r="E606" s="201" t="s">
        <v>297</v>
      </c>
      <c r="F606" s="132">
        <v>20834.4</v>
      </c>
      <c r="G606" s="146">
        <v>20834.4</v>
      </c>
      <c r="H606" s="136">
        <v>0</v>
      </c>
    </row>
    <row r="607" spans="1:8" ht="19.5" customHeight="1">
      <c r="A607" s="198"/>
      <c r="B607" s="198"/>
      <c r="C607" s="199"/>
      <c r="D607" s="200"/>
      <c r="E607" s="201" t="s">
        <v>298</v>
      </c>
      <c r="F607" s="132">
        <v>59800</v>
      </c>
      <c r="G607" s="146">
        <v>59800</v>
      </c>
      <c r="H607" s="136">
        <v>0</v>
      </c>
    </row>
    <row r="608" spans="1:8" ht="19.5" customHeight="1">
      <c r="A608" s="198" t="s">
        <v>102</v>
      </c>
      <c r="B608" s="198" t="s">
        <v>106</v>
      </c>
      <c r="C608" s="199" t="s">
        <v>328</v>
      </c>
      <c r="D608" s="200" t="s">
        <v>233</v>
      </c>
      <c r="E608" s="201" t="s">
        <v>299</v>
      </c>
      <c r="F608" s="132">
        <v>59800</v>
      </c>
      <c r="G608" s="146">
        <v>59800</v>
      </c>
      <c r="H608" s="136">
        <v>0</v>
      </c>
    </row>
    <row r="609" spans="1:8" ht="19.5" customHeight="1">
      <c r="A609" s="198"/>
      <c r="B609" s="198"/>
      <c r="C609" s="199"/>
      <c r="D609" s="200"/>
      <c r="E609" s="201" t="s">
        <v>300</v>
      </c>
      <c r="F609" s="132">
        <v>96000</v>
      </c>
      <c r="G609" s="146">
        <v>96000</v>
      </c>
      <c r="H609" s="136">
        <v>0</v>
      </c>
    </row>
    <row r="610" spans="1:8" ht="19.5" customHeight="1">
      <c r="A610" s="198" t="s">
        <v>102</v>
      </c>
      <c r="B610" s="198" t="s">
        <v>106</v>
      </c>
      <c r="C610" s="199" t="s">
        <v>328</v>
      </c>
      <c r="D610" s="200" t="s">
        <v>233</v>
      </c>
      <c r="E610" s="201" t="s">
        <v>301</v>
      </c>
      <c r="F610" s="132">
        <v>96000</v>
      </c>
      <c r="G610" s="146">
        <v>96000</v>
      </c>
      <c r="H610" s="136">
        <v>0</v>
      </c>
    </row>
    <row r="611" spans="1:8" ht="19.5" customHeight="1">
      <c r="A611" s="198"/>
      <c r="B611" s="198"/>
      <c r="C611" s="199"/>
      <c r="D611" s="200"/>
      <c r="E611" s="201" t="s">
        <v>302</v>
      </c>
      <c r="F611" s="132">
        <v>276000</v>
      </c>
      <c r="G611" s="146">
        <v>276000</v>
      </c>
      <c r="H611" s="136">
        <v>0</v>
      </c>
    </row>
    <row r="612" spans="1:8" ht="19.5" customHeight="1">
      <c r="A612" s="198" t="s">
        <v>102</v>
      </c>
      <c r="B612" s="198" t="s">
        <v>106</v>
      </c>
      <c r="C612" s="199" t="s">
        <v>328</v>
      </c>
      <c r="D612" s="200" t="s">
        <v>233</v>
      </c>
      <c r="E612" s="201" t="s">
        <v>303</v>
      </c>
      <c r="F612" s="132">
        <v>276000</v>
      </c>
      <c r="G612" s="146">
        <v>276000</v>
      </c>
      <c r="H612" s="136">
        <v>0</v>
      </c>
    </row>
    <row r="613" spans="1:8" ht="19.5" customHeight="1">
      <c r="A613" s="198"/>
      <c r="B613" s="198"/>
      <c r="C613" s="199"/>
      <c r="D613" s="200"/>
      <c r="E613" s="201" t="s">
        <v>306</v>
      </c>
      <c r="F613" s="132">
        <v>1024860</v>
      </c>
      <c r="G613" s="146">
        <v>1024860</v>
      </c>
      <c r="H613" s="136">
        <v>0</v>
      </c>
    </row>
    <row r="614" spans="1:8" ht="19.5" customHeight="1">
      <c r="A614" s="198" t="s">
        <v>102</v>
      </c>
      <c r="B614" s="198" t="s">
        <v>106</v>
      </c>
      <c r="C614" s="199" t="s">
        <v>328</v>
      </c>
      <c r="D614" s="200" t="s">
        <v>233</v>
      </c>
      <c r="E614" s="201" t="s">
        <v>307</v>
      </c>
      <c r="F614" s="132">
        <v>1024860</v>
      </c>
      <c r="G614" s="146">
        <v>1024860</v>
      </c>
      <c r="H614" s="136">
        <v>0</v>
      </c>
    </row>
    <row r="615" spans="1:8" ht="19.5" customHeight="1">
      <c r="A615" s="198"/>
      <c r="B615" s="198"/>
      <c r="C615" s="199"/>
      <c r="D615" s="200"/>
      <c r="E615" s="201" t="s">
        <v>272</v>
      </c>
      <c r="F615" s="132">
        <v>24258.67</v>
      </c>
      <c r="G615" s="146">
        <v>24258.67</v>
      </c>
      <c r="H615" s="136">
        <v>0</v>
      </c>
    </row>
    <row r="616" spans="1:8" ht="19.5" customHeight="1">
      <c r="A616" s="198" t="s">
        <v>102</v>
      </c>
      <c r="B616" s="198" t="s">
        <v>106</v>
      </c>
      <c r="C616" s="199" t="s">
        <v>328</v>
      </c>
      <c r="D616" s="200" t="s">
        <v>233</v>
      </c>
      <c r="E616" s="201" t="s">
        <v>273</v>
      </c>
      <c r="F616" s="132">
        <v>24258.67</v>
      </c>
      <c r="G616" s="146">
        <v>24258.67</v>
      </c>
      <c r="H616" s="136">
        <v>0</v>
      </c>
    </row>
    <row r="617" spans="1:8" ht="19.5" customHeight="1">
      <c r="A617" s="198"/>
      <c r="B617" s="198"/>
      <c r="C617" s="199"/>
      <c r="D617" s="200"/>
      <c r="E617" s="201" t="s">
        <v>274</v>
      </c>
      <c r="F617" s="132">
        <v>40431.19</v>
      </c>
      <c r="G617" s="146">
        <v>40431.19</v>
      </c>
      <c r="H617" s="136">
        <v>0</v>
      </c>
    </row>
    <row r="618" spans="1:8" ht="19.5" customHeight="1">
      <c r="A618" s="198" t="s">
        <v>102</v>
      </c>
      <c r="B618" s="198" t="s">
        <v>106</v>
      </c>
      <c r="C618" s="199" t="s">
        <v>328</v>
      </c>
      <c r="D618" s="200" t="s">
        <v>233</v>
      </c>
      <c r="E618" s="201" t="s">
        <v>275</v>
      </c>
      <c r="F618" s="132">
        <v>40431.19</v>
      </c>
      <c r="G618" s="146">
        <v>40431.19</v>
      </c>
      <c r="H618" s="136">
        <v>0</v>
      </c>
    </row>
    <row r="619" spans="1:8" ht="19.5" customHeight="1">
      <c r="A619" s="198"/>
      <c r="B619" s="198"/>
      <c r="C619" s="199"/>
      <c r="D619" s="200"/>
      <c r="E619" s="201" t="s">
        <v>278</v>
      </c>
      <c r="F619" s="132">
        <v>1617243.36</v>
      </c>
      <c r="G619" s="146">
        <v>1617243.36</v>
      </c>
      <c r="H619" s="136">
        <v>0</v>
      </c>
    </row>
    <row r="620" spans="1:8" ht="19.5" customHeight="1">
      <c r="A620" s="198" t="s">
        <v>102</v>
      </c>
      <c r="B620" s="198" t="s">
        <v>106</v>
      </c>
      <c r="C620" s="199" t="s">
        <v>328</v>
      </c>
      <c r="D620" s="200" t="s">
        <v>233</v>
      </c>
      <c r="E620" s="201" t="s">
        <v>279</v>
      </c>
      <c r="F620" s="132">
        <v>1617243.36</v>
      </c>
      <c r="G620" s="146">
        <v>1617243.36</v>
      </c>
      <c r="H620" s="136">
        <v>0</v>
      </c>
    </row>
    <row r="621" spans="1:8" ht="19.5" customHeight="1">
      <c r="A621" s="198"/>
      <c r="B621" s="198"/>
      <c r="C621" s="199"/>
      <c r="D621" s="200"/>
      <c r="E621" s="201" t="s">
        <v>282</v>
      </c>
      <c r="F621" s="132">
        <v>983859.68</v>
      </c>
      <c r="G621" s="146">
        <v>983859.68</v>
      </c>
      <c r="H621" s="136">
        <v>0</v>
      </c>
    </row>
    <row r="622" spans="1:8" ht="19.5" customHeight="1">
      <c r="A622" s="198" t="s">
        <v>102</v>
      </c>
      <c r="B622" s="198" t="s">
        <v>106</v>
      </c>
      <c r="C622" s="199" t="s">
        <v>328</v>
      </c>
      <c r="D622" s="200" t="s">
        <v>233</v>
      </c>
      <c r="E622" s="201" t="s">
        <v>283</v>
      </c>
      <c r="F622" s="132">
        <v>983859.68</v>
      </c>
      <c r="G622" s="146">
        <v>983859.68</v>
      </c>
      <c r="H622" s="136">
        <v>0</v>
      </c>
    </row>
    <row r="623" spans="1:8" ht="19.5" customHeight="1">
      <c r="A623" s="198"/>
      <c r="B623" s="198"/>
      <c r="C623" s="199"/>
      <c r="D623" s="200"/>
      <c r="E623" s="201" t="s">
        <v>321</v>
      </c>
      <c r="F623" s="132">
        <v>9000</v>
      </c>
      <c r="G623" s="146">
        <v>9000</v>
      </c>
      <c r="H623" s="136">
        <v>0</v>
      </c>
    </row>
    <row r="624" spans="1:8" ht="19.5" customHeight="1">
      <c r="A624" s="198" t="s">
        <v>102</v>
      </c>
      <c r="B624" s="198" t="s">
        <v>106</v>
      </c>
      <c r="C624" s="199" t="s">
        <v>328</v>
      </c>
      <c r="D624" s="200" t="s">
        <v>233</v>
      </c>
      <c r="E624" s="201" t="s">
        <v>322</v>
      </c>
      <c r="F624" s="132">
        <v>9000</v>
      </c>
      <c r="G624" s="146">
        <v>9000</v>
      </c>
      <c r="H624" s="136">
        <v>0</v>
      </c>
    </row>
    <row r="625" spans="1:8" ht="19.5" customHeight="1">
      <c r="A625" s="198"/>
      <c r="B625" s="198"/>
      <c r="C625" s="199"/>
      <c r="D625" s="200"/>
      <c r="E625" s="201" t="s">
        <v>284</v>
      </c>
      <c r="F625" s="132">
        <v>223200</v>
      </c>
      <c r="G625" s="146">
        <v>223200</v>
      </c>
      <c r="H625" s="136">
        <v>0</v>
      </c>
    </row>
    <row r="626" spans="1:8" ht="19.5" customHeight="1">
      <c r="A626" s="198" t="s">
        <v>102</v>
      </c>
      <c r="B626" s="198" t="s">
        <v>106</v>
      </c>
      <c r="C626" s="199" t="s">
        <v>328</v>
      </c>
      <c r="D626" s="200" t="s">
        <v>233</v>
      </c>
      <c r="E626" s="201" t="s">
        <v>285</v>
      </c>
      <c r="F626" s="132">
        <v>223200</v>
      </c>
      <c r="G626" s="146">
        <v>223200</v>
      </c>
      <c r="H626" s="136">
        <v>0</v>
      </c>
    </row>
    <row r="627" spans="1:8" ht="19.5" customHeight="1">
      <c r="A627" s="198"/>
      <c r="B627" s="198"/>
      <c r="C627" s="199"/>
      <c r="D627" s="200"/>
      <c r="E627" s="201" t="s">
        <v>286</v>
      </c>
      <c r="F627" s="132">
        <v>73450</v>
      </c>
      <c r="G627" s="146">
        <v>73450</v>
      </c>
      <c r="H627" s="136">
        <v>0</v>
      </c>
    </row>
    <row r="628" spans="1:8" ht="19.5" customHeight="1">
      <c r="A628" s="198" t="s">
        <v>102</v>
      </c>
      <c r="B628" s="198" t="s">
        <v>106</v>
      </c>
      <c r="C628" s="199" t="s">
        <v>328</v>
      </c>
      <c r="D628" s="200" t="s">
        <v>233</v>
      </c>
      <c r="E628" s="201" t="s">
        <v>287</v>
      </c>
      <c r="F628" s="132">
        <v>73450</v>
      </c>
      <c r="G628" s="146">
        <v>73450</v>
      </c>
      <c r="H628" s="136">
        <v>0</v>
      </c>
    </row>
    <row r="629" spans="1:8" ht="19.5" customHeight="1">
      <c r="A629" s="198"/>
      <c r="B629" s="198"/>
      <c r="C629" s="199"/>
      <c r="D629" s="200"/>
      <c r="E629" s="201" t="s">
        <v>288</v>
      </c>
      <c r="F629" s="132">
        <v>1146626.01</v>
      </c>
      <c r="G629" s="146">
        <v>1146626.01</v>
      </c>
      <c r="H629" s="136">
        <v>0</v>
      </c>
    </row>
    <row r="630" spans="1:8" ht="19.5" customHeight="1">
      <c r="A630" s="198" t="s">
        <v>102</v>
      </c>
      <c r="B630" s="198" t="s">
        <v>106</v>
      </c>
      <c r="C630" s="199" t="s">
        <v>328</v>
      </c>
      <c r="D630" s="200" t="s">
        <v>233</v>
      </c>
      <c r="E630" s="201" t="s">
        <v>289</v>
      </c>
      <c r="F630" s="132">
        <v>1146626.01</v>
      </c>
      <c r="G630" s="146">
        <v>1146626.01</v>
      </c>
      <c r="H630" s="136">
        <v>0</v>
      </c>
    </row>
    <row r="631" spans="1:8" ht="19.5" customHeight="1">
      <c r="A631" s="198"/>
      <c r="B631" s="198"/>
      <c r="C631" s="199" t="s">
        <v>170</v>
      </c>
      <c r="D631" s="200"/>
      <c r="E631" s="201"/>
      <c r="F631" s="132">
        <v>12234985.61</v>
      </c>
      <c r="G631" s="146">
        <v>12234985.61</v>
      </c>
      <c r="H631" s="136">
        <v>0</v>
      </c>
    </row>
    <row r="632" spans="1:8" ht="19.5" customHeight="1">
      <c r="A632" s="198"/>
      <c r="B632" s="198"/>
      <c r="C632" s="199"/>
      <c r="D632" s="200"/>
      <c r="E632" s="201" t="s">
        <v>262</v>
      </c>
      <c r="F632" s="132">
        <v>149635.36</v>
      </c>
      <c r="G632" s="146">
        <v>149635.36</v>
      </c>
      <c r="H632" s="136">
        <v>0</v>
      </c>
    </row>
    <row r="633" spans="1:8" ht="19.5" customHeight="1">
      <c r="A633" s="198" t="s">
        <v>102</v>
      </c>
      <c r="B633" s="198" t="s">
        <v>106</v>
      </c>
      <c r="C633" s="199" t="s">
        <v>329</v>
      </c>
      <c r="D633" s="200" t="s">
        <v>234</v>
      </c>
      <c r="E633" s="201" t="s">
        <v>263</v>
      </c>
      <c r="F633" s="132">
        <v>149635.36</v>
      </c>
      <c r="G633" s="146">
        <v>149635.36</v>
      </c>
      <c r="H633" s="136">
        <v>0</v>
      </c>
    </row>
    <row r="634" spans="1:8" ht="19.5" customHeight="1">
      <c r="A634" s="198"/>
      <c r="B634" s="198"/>
      <c r="C634" s="199"/>
      <c r="D634" s="200"/>
      <c r="E634" s="201" t="s">
        <v>264</v>
      </c>
      <c r="F634" s="132">
        <v>10763.87</v>
      </c>
      <c r="G634" s="146">
        <v>10763.87</v>
      </c>
      <c r="H634" s="136">
        <v>0</v>
      </c>
    </row>
    <row r="635" spans="1:8" ht="19.5" customHeight="1">
      <c r="A635" s="198" t="s">
        <v>102</v>
      </c>
      <c r="B635" s="198" t="s">
        <v>106</v>
      </c>
      <c r="C635" s="199" t="s">
        <v>329</v>
      </c>
      <c r="D635" s="200" t="s">
        <v>234</v>
      </c>
      <c r="E635" s="201" t="s">
        <v>265</v>
      </c>
      <c r="F635" s="132">
        <v>10763.87</v>
      </c>
      <c r="G635" s="146">
        <v>10763.87</v>
      </c>
      <c r="H635" s="136">
        <v>0</v>
      </c>
    </row>
    <row r="636" spans="1:8" ht="19.5" customHeight="1">
      <c r="A636" s="198"/>
      <c r="B636" s="198"/>
      <c r="C636" s="199"/>
      <c r="D636" s="200"/>
      <c r="E636" s="201" t="s">
        <v>266</v>
      </c>
      <c r="F636" s="132">
        <v>3949968</v>
      </c>
      <c r="G636" s="146">
        <v>3949968</v>
      </c>
      <c r="H636" s="136">
        <v>0</v>
      </c>
    </row>
    <row r="637" spans="1:8" ht="19.5" customHeight="1">
      <c r="A637" s="198" t="s">
        <v>102</v>
      </c>
      <c r="B637" s="198" t="s">
        <v>106</v>
      </c>
      <c r="C637" s="199" t="s">
        <v>329</v>
      </c>
      <c r="D637" s="200" t="s">
        <v>234</v>
      </c>
      <c r="E637" s="201" t="s">
        <v>267</v>
      </c>
      <c r="F637" s="132">
        <v>3949968</v>
      </c>
      <c r="G637" s="146">
        <v>3949968</v>
      </c>
      <c r="H637" s="136">
        <v>0</v>
      </c>
    </row>
    <row r="638" spans="1:8" ht="19.5" customHeight="1">
      <c r="A638" s="198"/>
      <c r="B638" s="198"/>
      <c r="C638" s="199"/>
      <c r="D638" s="200"/>
      <c r="E638" s="201" t="s">
        <v>293</v>
      </c>
      <c r="F638" s="132">
        <v>4467798.6</v>
      </c>
      <c r="G638" s="146">
        <v>4467798.6</v>
      </c>
      <c r="H638" s="136">
        <v>0</v>
      </c>
    </row>
    <row r="639" spans="1:8" ht="19.5" customHeight="1">
      <c r="A639" s="198" t="s">
        <v>102</v>
      </c>
      <c r="B639" s="198" t="s">
        <v>106</v>
      </c>
      <c r="C639" s="199" t="s">
        <v>329</v>
      </c>
      <c r="D639" s="200" t="s">
        <v>234</v>
      </c>
      <c r="E639" s="201" t="s">
        <v>294</v>
      </c>
      <c r="F639" s="132">
        <v>4467798.6</v>
      </c>
      <c r="G639" s="146">
        <v>4467798.6</v>
      </c>
      <c r="H639" s="136">
        <v>0</v>
      </c>
    </row>
    <row r="640" spans="1:8" ht="19.5" customHeight="1">
      <c r="A640" s="198"/>
      <c r="B640" s="198"/>
      <c r="C640" s="199"/>
      <c r="D640" s="200"/>
      <c r="E640" s="201" t="s">
        <v>298</v>
      </c>
      <c r="F640" s="132">
        <v>2600</v>
      </c>
      <c r="G640" s="146">
        <v>2600</v>
      </c>
      <c r="H640" s="136">
        <v>0</v>
      </c>
    </row>
    <row r="641" spans="1:8" ht="19.5" customHeight="1">
      <c r="A641" s="198" t="s">
        <v>102</v>
      </c>
      <c r="B641" s="198" t="s">
        <v>106</v>
      </c>
      <c r="C641" s="199" t="s">
        <v>329</v>
      </c>
      <c r="D641" s="200" t="s">
        <v>234</v>
      </c>
      <c r="E641" s="201" t="s">
        <v>299</v>
      </c>
      <c r="F641" s="132">
        <v>2600</v>
      </c>
      <c r="G641" s="146">
        <v>2600</v>
      </c>
      <c r="H641" s="136">
        <v>0</v>
      </c>
    </row>
    <row r="642" spans="1:8" ht="19.5" customHeight="1">
      <c r="A642" s="198"/>
      <c r="B642" s="198"/>
      <c r="C642" s="199"/>
      <c r="D642" s="200"/>
      <c r="E642" s="201" t="s">
        <v>300</v>
      </c>
      <c r="F642" s="132">
        <v>4320</v>
      </c>
      <c r="G642" s="146">
        <v>4320</v>
      </c>
      <c r="H642" s="136">
        <v>0</v>
      </c>
    </row>
    <row r="643" spans="1:8" ht="19.5" customHeight="1">
      <c r="A643" s="198" t="s">
        <v>102</v>
      </c>
      <c r="B643" s="198" t="s">
        <v>106</v>
      </c>
      <c r="C643" s="199" t="s">
        <v>329</v>
      </c>
      <c r="D643" s="200" t="s">
        <v>234</v>
      </c>
      <c r="E643" s="201" t="s">
        <v>301</v>
      </c>
      <c r="F643" s="132">
        <v>4320</v>
      </c>
      <c r="G643" s="146">
        <v>4320</v>
      </c>
      <c r="H643" s="136">
        <v>0</v>
      </c>
    </row>
    <row r="644" spans="1:8" ht="19.5" customHeight="1">
      <c r="A644" s="198"/>
      <c r="B644" s="198"/>
      <c r="C644" s="199"/>
      <c r="D644" s="200"/>
      <c r="E644" s="201" t="s">
        <v>302</v>
      </c>
      <c r="F644" s="132">
        <v>12000</v>
      </c>
      <c r="G644" s="146">
        <v>12000</v>
      </c>
      <c r="H644" s="136">
        <v>0</v>
      </c>
    </row>
    <row r="645" spans="1:8" ht="19.5" customHeight="1">
      <c r="A645" s="198" t="s">
        <v>102</v>
      </c>
      <c r="B645" s="198" t="s">
        <v>106</v>
      </c>
      <c r="C645" s="199" t="s">
        <v>329</v>
      </c>
      <c r="D645" s="200" t="s">
        <v>234</v>
      </c>
      <c r="E645" s="201" t="s">
        <v>303</v>
      </c>
      <c r="F645" s="132">
        <v>12000</v>
      </c>
      <c r="G645" s="146">
        <v>12000</v>
      </c>
      <c r="H645" s="136">
        <v>0</v>
      </c>
    </row>
    <row r="646" spans="1:8" ht="19.5" customHeight="1">
      <c r="A646" s="198"/>
      <c r="B646" s="198"/>
      <c r="C646" s="199"/>
      <c r="D646" s="200"/>
      <c r="E646" s="201" t="s">
        <v>306</v>
      </c>
      <c r="F646" s="132">
        <v>959044</v>
      </c>
      <c r="G646" s="146">
        <v>959044</v>
      </c>
      <c r="H646" s="136">
        <v>0</v>
      </c>
    </row>
    <row r="647" spans="1:8" ht="19.5" customHeight="1">
      <c r="A647" s="198" t="s">
        <v>102</v>
      </c>
      <c r="B647" s="198" t="s">
        <v>106</v>
      </c>
      <c r="C647" s="199" t="s">
        <v>329</v>
      </c>
      <c r="D647" s="200" t="s">
        <v>234</v>
      </c>
      <c r="E647" s="201" t="s">
        <v>307</v>
      </c>
      <c r="F647" s="132">
        <v>959044</v>
      </c>
      <c r="G647" s="146">
        <v>959044</v>
      </c>
      <c r="H647" s="136">
        <v>0</v>
      </c>
    </row>
    <row r="648" spans="1:8" ht="19.5" customHeight="1">
      <c r="A648" s="198"/>
      <c r="B648" s="198"/>
      <c r="C648" s="199"/>
      <c r="D648" s="200"/>
      <c r="E648" s="201" t="s">
        <v>272</v>
      </c>
      <c r="F648" s="132">
        <v>16145.75</v>
      </c>
      <c r="G648" s="146">
        <v>16145.75</v>
      </c>
      <c r="H648" s="136">
        <v>0</v>
      </c>
    </row>
    <row r="649" spans="1:8" ht="19.5" customHeight="1">
      <c r="A649" s="198" t="s">
        <v>102</v>
      </c>
      <c r="B649" s="198" t="s">
        <v>106</v>
      </c>
      <c r="C649" s="199" t="s">
        <v>329</v>
      </c>
      <c r="D649" s="200" t="s">
        <v>234</v>
      </c>
      <c r="E649" s="201" t="s">
        <v>273</v>
      </c>
      <c r="F649" s="132">
        <v>16145.75</v>
      </c>
      <c r="G649" s="146">
        <v>16145.75</v>
      </c>
      <c r="H649" s="136">
        <v>0</v>
      </c>
    </row>
    <row r="650" spans="1:8" ht="19.5" customHeight="1">
      <c r="A650" s="198"/>
      <c r="B650" s="198"/>
      <c r="C650" s="199"/>
      <c r="D650" s="200"/>
      <c r="E650" s="201" t="s">
        <v>274</v>
      </c>
      <c r="F650" s="132">
        <v>26909.66</v>
      </c>
      <c r="G650" s="146">
        <v>26909.66</v>
      </c>
      <c r="H650" s="136">
        <v>0</v>
      </c>
    </row>
    <row r="651" spans="1:8" ht="19.5" customHeight="1">
      <c r="A651" s="198" t="s">
        <v>102</v>
      </c>
      <c r="B651" s="198" t="s">
        <v>106</v>
      </c>
      <c r="C651" s="199" t="s">
        <v>329</v>
      </c>
      <c r="D651" s="200" t="s">
        <v>234</v>
      </c>
      <c r="E651" s="201" t="s">
        <v>275</v>
      </c>
      <c r="F651" s="132">
        <v>26909.66</v>
      </c>
      <c r="G651" s="146">
        <v>26909.66</v>
      </c>
      <c r="H651" s="136">
        <v>0</v>
      </c>
    </row>
    <row r="652" spans="1:8" ht="19.5" customHeight="1">
      <c r="A652" s="198"/>
      <c r="B652" s="198"/>
      <c r="C652" s="199"/>
      <c r="D652" s="200"/>
      <c r="E652" s="201" t="s">
        <v>278</v>
      </c>
      <c r="F652" s="132">
        <v>1076383.68</v>
      </c>
      <c r="G652" s="146">
        <v>1076383.68</v>
      </c>
      <c r="H652" s="136">
        <v>0</v>
      </c>
    </row>
    <row r="653" spans="1:8" ht="19.5" customHeight="1">
      <c r="A653" s="198" t="s">
        <v>102</v>
      </c>
      <c r="B653" s="198" t="s">
        <v>106</v>
      </c>
      <c r="C653" s="199" t="s">
        <v>329</v>
      </c>
      <c r="D653" s="200" t="s">
        <v>234</v>
      </c>
      <c r="E653" s="201" t="s">
        <v>279</v>
      </c>
      <c r="F653" s="132">
        <v>1076383.68</v>
      </c>
      <c r="G653" s="146">
        <v>1076383.68</v>
      </c>
      <c r="H653" s="136">
        <v>0</v>
      </c>
    </row>
    <row r="654" spans="1:8" ht="19.5" customHeight="1">
      <c r="A654" s="198"/>
      <c r="B654" s="198"/>
      <c r="C654" s="199"/>
      <c r="D654" s="200"/>
      <c r="E654" s="201" t="s">
        <v>282</v>
      </c>
      <c r="F654" s="132">
        <v>586166.45</v>
      </c>
      <c r="G654" s="146">
        <v>586166.45</v>
      </c>
      <c r="H654" s="136">
        <v>0</v>
      </c>
    </row>
    <row r="655" spans="1:8" ht="19.5" customHeight="1">
      <c r="A655" s="198" t="s">
        <v>102</v>
      </c>
      <c r="B655" s="198" t="s">
        <v>106</v>
      </c>
      <c r="C655" s="199" t="s">
        <v>329</v>
      </c>
      <c r="D655" s="200" t="s">
        <v>234</v>
      </c>
      <c r="E655" s="201" t="s">
        <v>283</v>
      </c>
      <c r="F655" s="132">
        <v>586166.45</v>
      </c>
      <c r="G655" s="146">
        <v>586166.45</v>
      </c>
      <c r="H655" s="136">
        <v>0</v>
      </c>
    </row>
    <row r="656" spans="1:8" ht="19.5" customHeight="1">
      <c r="A656" s="198"/>
      <c r="B656" s="198"/>
      <c r="C656" s="199"/>
      <c r="D656" s="200"/>
      <c r="E656" s="201" t="s">
        <v>284</v>
      </c>
      <c r="F656" s="132">
        <v>155040</v>
      </c>
      <c r="G656" s="146">
        <v>155040</v>
      </c>
      <c r="H656" s="136">
        <v>0</v>
      </c>
    </row>
    <row r="657" spans="1:8" ht="19.5" customHeight="1">
      <c r="A657" s="198" t="s">
        <v>102</v>
      </c>
      <c r="B657" s="198" t="s">
        <v>106</v>
      </c>
      <c r="C657" s="199" t="s">
        <v>329</v>
      </c>
      <c r="D657" s="200" t="s">
        <v>234</v>
      </c>
      <c r="E657" s="201" t="s">
        <v>285</v>
      </c>
      <c r="F657" s="132">
        <v>155040</v>
      </c>
      <c r="G657" s="146">
        <v>155040</v>
      </c>
      <c r="H657" s="136">
        <v>0</v>
      </c>
    </row>
    <row r="658" spans="1:8" ht="19.5" customHeight="1">
      <c r="A658" s="198"/>
      <c r="B658" s="198"/>
      <c r="C658" s="199"/>
      <c r="D658" s="200"/>
      <c r="E658" s="201" t="s">
        <v>286</v>
      </c>
      <c r="F658" s="132">
        <v>50700</v>
      </c>
      <c r="G658" s="146">
        <v>50700</v>
      </c>
      <c r="H658" s="136">
        <v>0</v>
      </c>
    </row>
    <row r="659" spans="1:8" ht="19.5" customHeight="1">
      <c r="A659" s="198" t="s">
        <v>102</v>
      </c>
      <c r="B659" s="198" t="s">
        <v>106</v>
      </c>
      <c r="C659" s="199" t="s">
        <v>329</v>
      </c>
      <c r="D659" s="200" t="s">
        <v>234</v>
      </c>
      <c r="E659" s="201" t="s">
        <v>287</v>
      </c>
      <c r="F659" s="132">
        <v>50700</v>
      </c>
      <c r="G659" s="146">
        <v>50700</v>
      </c>
      <c r="H659" s="136">
        <v>0</v>
      </c>
    </row>
    <row r="660" spans="1:8" ht="19.5" customHeight="1">
      <c r="A660" s="198"/>
      <c r="B660" s="198"/>
      <c r="C660" s="199"/>
      <c r="D660" s="200"/>
      <c r="E660" s="201" t="s">
        <v>288</v>
      </c>
      <c r="F660" s="132">
        <v>767510.24</v>
      </c>
      <c r="G660" s="146">
        <v>767510.24</v>
      </c>
      <c r="H660" s="136">
        <v>0</v>
      </c>
    </row>
    <row r="661" spans="1:8" ht="19.5" customHeight="1">
      <c r="A661" s="198" t="s">
        <v>102</v>
      </c>
      <c r="B661" s="198" t="s">
        <v>106</v>
      </c>
      <c r="C661" s="199" t="s">
        <v>329</v>
      </c>
      <c r="D661" s="200" t="s">
        <v>234</v>
      </c>
      <c r="E661" s="201" t="s">
        <v>289</v>
      </c>
      <c r="F661" s="132">
        <v>767510.24</v>
      </c>
      <c r="G661" s="146">
        <v>767510.24</v>
      </c>
      <c r="H661" s="136">
        <v>0</v>
      </c>
    </row>
    <row r="662" spans="1:8" ht="19.5" customHeight="1">
      <c r="A662" s="198"/>
      <c r="B662" s="198"/>
      <c r="C662" s="199" t="s">
        <v>172</v>
      </c>
      <c r="D662" s="200"/>
      <c r="E662" s="201"/>
      <c r="F662" s="132">
        <v>25295999.22</v>
      </c>
      <c r="G662" s="146">
        <v>25295999.22</v>
      </c>
      <c r="H662" s="136">
        <v>0</v>
      </c>
    </row>
    <row r="663" spans="1:8" ht="19.5" customHeight="1">
      <c r="A663" s="198"/>
      <c r="B663" s="198"/>
      <c r="C663" s="199"/>
      <c r="D663" s="200"/>
      <c r="E663" s="201" t="s">
        <v>262</v>
      </c>
      <c r="F663" s="132">
        <v>290430.23</v>
      </c>
      <c r="G663" s="146">
        <v>290430.23</v>
      </c>
      <c r="H663" s="136">
        <v>0</v>
      </c>
    </row>
    <row r="664" spans="1:8" ht="19.5" customHeight="1">
      <c r="A664" s="198" t="s">
        <v>102</v>
      </c>
      <c r="B664" s="198" t="s">
        <v>106</v>
      </c>
      <c r="C664" s="199" t="s">
        <v>330</v>
      </c>
      <c r="D664" s="200" t="s">
        <v>235</v>
      </c>
      <c r="E664" s="201" t="s">
        <v>263</v>
      </c>
      <c r="F664" s="132">
        <v>290430.23</v>
      </c>
      <c r="G664" s="146">
        <v>290430.23</v>
      </c>
      <c r="H664" s="136">
        <v>0</v>
      </c>
    </row>
    <row r="665" spans="1:8" ht="19.5" customHeight="1">
      <c r="A665" s="198"/>
      <c r="B665" s="198"/>
      <c r="C665" s="199"/>
      <c r="D665" s="200"/>
      <c r="E665" s="201" t="s">
        <v>264</v>
      </c>
      <c r="F665" s="132">
        <v>20510.46</v>
      </c>
      <c r="G665" s="146">
        <v>20510.46</v>
      </c>
      <c r="H665" s="136">
        <v>0</v>
      </c>
    </row>
    <row r="666" spans="1:8" ht="19.5" customHeight="1">
      <c r="A666" s="198" t="s">
        <v>102</v>
      </c>
      <c r="B666" s="198" t="s">
        <v>106</v>
      </c>
      <c r="C666" s="199" t="s">
        <v>330</v>
      </c>
      <c r="D666" s="200" t="s">
        <v>235</v>
      </c>
      <c r="E666" s="201" t="s">
        <v>265</v>
      </c>
      <c r="F666" s="132">
        <v>20510.46</v>
      </c>
      <c r="G666" s="146">
        <v>20510.46</v>
      </c>
      <c r="H666" s="136">
        <v>0</v>
      </c>
    </row>
    <row r="667" spans="1:8" ht="19.5" customHeight="1">
      <c r="A667" s="198"/>
      <c r="B667" s="198"/>
      <c r="C667" s="199"/>
      <c r="D667" s="200"/>
      <c r="E667" s="201" t="s">
        <v>266</v>
      </c>
      <c r="F667" s="132">
        <v>8457415.2</v>
      </c>
      <c r="G667" s="146">
        <v>8457415.2</v>
      </c>
      <c r="H667" s="136">
        <v>0</v>
      </c>
    </row>
    <row r="668" spans="1:8" ht="19.5" customHeight="1">
      <c r="A668" s="198" t="s">
        <v>102</v>
      </c>
      <c r="B668" s="198" t="s">
        <v>106</v>
      </c>
      <c r="C668" s="199" t="s">
        <v>330</v>
      </c>
      <c r="D668" s="200" t="s">
        <v>235</v>
      </c>
      <c r="E668" s="201" t="s">
        <v>267</v>
      </c>
      <c r="F668" s="132">
        <v>8457415.2</v>
      </c>
      <c r="G668" s="146">
        <v>8457415.2</v>
      </c>
      <c r="H668" s="136">
        <v>0</v>
      </c>
    </row>
    <row r="669" spans="1:8" ht="19.5" customHeight="1">
      <c r="A669" s="198"/>
      <c r="B669" s="198"/>
      <c r="C669" s="199"/>
      <c r="D669" s="200"/>
      <c r="E669" s="201" t="s">
        <v>293</v>
      </c>
      <c r="F669" s="132">
        <v>7948094.6</v>
      </c>
      <c r="G669" s="146">
        <v>7948094.6</v>
      </c>
      <c r="H669" s="136">
        <v>0</v>
      </c>
    </row>
    <row r="670" spans="1:8" ht="19.5" customHeight="1">
      <c r="A670" s="198" t="s">
        <v>102</v>
      </c>
      <c r="B670" s="198" t="s">
        <v>106</v>
      </c>
      <c r="C670" s="199" t="s">
        <v>330</v>
      </c>
      <c r="D670" s="200" t="s">
        <v>235</v>
      </c>
      <c r="E670" s="201" t="s">
        <v>294</v>
      </c>
      <c r="F670" s="132">
        <v>7948094.6</v>
      </c>
      <c r="G670" s="146">
        <v>7948094.6</v>
      </c>
      <c r="H670" s="136">
        <v>0</v>
      </c>
    </row>
    <row r="671" spans="1:8" ht="19.5" customHeight="1">
      <c r="A671" s="198"/>
      <c r="B671" s="198"/>
      <c r="C671" s="199"/>
      <c r="D671" s="200"/>
      <c r="E671" s="201" t="s">
        <v>298</v>
      </c>
      <c r="F671" s="132">
        <v>143650</v>
      </c>
      <c r="G671" s="146">
        <v>143650</v>
      </c>
      <c r="H671" s="136">
        <v>0</v>
      </c>
    </row>
    <row r="672" spans="1:8" ht="19.5" customHeight="1">
      <c r="A672" s="198" t="s">
        <v>102</v>
      </c>
      <c r="B672" s="198" t="s">
        <v>106</v>
      </c>
      <c r="C672" s="199" t="s">
        <v>330</v>
      </c>
      <c r="D672" s="200" t="s">
        <v>235</v>
      </c>
      <c r="E672" s="201" t="s">
        <v>299</v>
      </c>
      <c r="F672" s="132">
        <v>143650</v>
      </c>
      <c r="G672" s="146">
        <v>143650</v>
      </c>
      <c r="H672" s="136">
        <v>0</v>
      </c>
    </row>
    <row r="673" spans="1:8" ht="19.5" customHeight="1">
      <c r="A673" s="198"/>
      <c r="B673" s="198"/>
      <c r="C673" s="199"/>
      <c r="D673" s="200"/>
      <c r="E673" s="201" t="s">
        <v>300</v>
      </c>
      <c r="F673" s="132">
        <v>245280</v>
      </c>
      <c r="G673" s="146">
        <v>245280</v>
      </c>
      <c r="H673" s="136">
        <v>0</v>
      </c>
    </row>
    <row r="674" spans="1:8" ht="19.5" customHeight="1">
      <c r="A674" s="198" t="s">
        <v>102</v>
      </c>
      <c r="B674" s="198" t="s">
        <v>106</v>
      </c>
      <c r="C674" s="199" t="s">
        <v>330</v>
      </c>
      <c r="D674" s="200" t="s">
        <v>235</v>
      </c>
      <c r="E674" s="201" t="s">
        <v>301</v>
      </c>
      <c r="F674" s="132">
        <v>245280</v>
      </c>
      <c r="G674" s="146">
        <v>245280</v>
      </c>
      <c r="H674" s="136">
        <v>0</v>
      </c>
    </row>
    <row r="675" spans="1:8" ht="19.5" customHeight="1">
      <c r="A675" s="198"/>
      <c r="B675" s="198"/>
      <c r="C675" s="199"/>
      <c r="D675" s="200"/>
      <c r="E675" s="201" t="s">
        <v>302</v>
      </c>
      <c r="F675" s="132">
        <v>722509.6</v>
      </c>
      <c r="G675" s="146">
        <v>722509.6</v>
      </c>
      <c r="H675" s="136">
        <v>0</v>
      </c>
    </row>
    <row r="676" spans="1:8" ht="19.5" customHeight="1">
      <c r="A676" s="198" t="s">
        <v>102</v>
      </c>
      <c r="B676" s="198" t="s">
        <v>106</v>
      </c>
      <c r="C676" s="199" t="s">
        <v>330</v>
      </c>
      <c r="D676" s="200" t="s">
        <v>235</v>
      </c>
      <c r="E676" s="201" t="s">
        <v>303</v>
      </c>
      <c r="F676" s="132">
        <v>722509.6</v>
      </c>
      <c r="G676" s="146">
        <v>722509.6</v>
      </c>
      <c r="H676" s="136">
        <v>0</v>
      </c>
    </row>
    <row r="677" spans="1:8" ht="19.5" customHeight="1">
      <c r="A677" s="198"/>
      <c r="B677" s="198"/>
      <c r="C677" s="199"/>
      <c r="D677" s="200"/>
      <c r="E677" s="201" t="s">
        <v>310</v>
      </c>
      <c r="F677" s="132">
        <v>79000</v>
      </c>
      <c r="G677" s="146">
        <v>79000</v>
      </c>
      <c r="H677" s="136">
        <v>0</v>
      </c>
    </row>
    <row r="678" spans="1:8" ht="19.5" customHeight="1">
      <c r="A678" s="198" t="s">
        <v>102</v>
      </c>
      <c r="B678" s="198" t="s">
        <v>106</v>
      </c>
      <c r="C678" s="199" t="s">
        <v>330</v>
      </c>
      <c r="D678" s="200" t="s">
        <v>235</v>
      </c>
      <c r="E678" s="201" t="s">
        <v>311</v>
      </c>
      <c r="F678" s="132">
        <v>79000</v>
      </c>
      <c r="G678" s="146">
        <v>79000</v>
      </c>
      <c r="H678" s="136">
        <v>0</v>
      </c>
    </row>
    <row r="679" spans="1:8" ht="19.5" customHeight="1">
      <c r="A679" s="198"/>
      <c r="B679" s="198"/>
      <c r="C679" s="199"/>
      <c r="D679" s="200"/>
      <c r="E679" s="201" t="s">
        <v>306</v>
      </c>
      <c r="F679" s="132">
        <v>1957123</v>
      </c>
      <c r="G679" s="146">
        <v>1957123</v>
      </c>
      <c r="H679" s="136">
        <v>0</v>
      </c>
    </row>
    <row r="680" spans="1:8" ht="19.5" customHeight="1">
      <c r="A680" s="198" t="s">
        <v>102</v>
      </c>
      <c r="B680" s="198" t="s">
        <v>106</v>
      </c>
      <c r="C680" s="199" t="s">
        <v>330</v>
      </c>
      <c r="D680" s="200" t="s">
        <v>235</v>
      </c>
      <c r="E680" s="201" t="s">
        <v>307</v>
      </c>
      <c r="F680" s="132">
        <v>1957123</v>
      </c>
      <c r="G680" s="146">
        <v>1957123</v>
      </c>
      <c r="H680" s="136">
        <v>0</v>
      </c>
    </row>
    <row r="681" spans="1:8" ht="19.5" customHeight="1">
      <c r="A681" s="198"/>
      <c r="B681" s="198"/>
      <c r="C681" s="199"/>
      <c r="D681" s="200"/>
      <c r="E681" s="201" t="s">
        <v>272</v>
      </c>
      <c r="F681" s="132">
        <v>30765.72</v>
      </c>
      <c r="G681" s="146">
        <v>30765.72</v>
      </c>
      <c r="H681" s="136">
        <v>0</v>
      </c>
    </row>
    <row r="682" spans="1:8" ht="19.5" customHeight="1">
      <c r="A682" s="198" t="s">
        <v>102</v>
      </c>
      <c r="B682" s="198" t="s">
        <v>106</v>
      </c>
      <c r="C682" s="199" t="s">
        <v>330</v>
      </c>
      <c r="D682" s="200" t="s">
        <v>235</v>
      </c>
      <c r="E682" s="201" t="s">
        <v>273</v>
      </c>
      <c r="F682" s="132">
        <v>30765.72</v>
      </c>
      <c r="G682" s="146">
        <v>30765.72</v>
      </c>
      <c r="H682" s="136">
        <v>0</v>
      </c>
    </row>
    <row r="683" spans="1:8" ht="19.5" customHeight="1">
      <c r="A683" s="198"/>
      <c r="B683" s="198"/>
      <c r="C683" s="199"/>
      <c r="D683" s="200"/>
      <c r="E683" s="201" t="s">
        <v>274</v>
      </c>
      <c r="F683" s="132">
        <v>51276.26</v>
      </c>
      <c r="G683" s="146">
        <v>51276.26</v>
      </c>
      <c r="H683" s="136">
        <v>0</v>
      </c>
    </row>
    <row r="684" spans="1:8" ht="19.5" customHeight="1">
      <c r="A684" s="198" t="s">
        <v>102</v>
      </c>
      <c r="B684" s="198" t="s">
        <v>106</v>
      </c>
      <c r="C684" s="199" t="s">
        <v>330</v>
      </c>
      <c r="D684" s="200" t="s">
        <v>235</v>
      </c>
      <c r="E684" s="201" t="s">
        <v>275</v>
      </c>
      <c r="F684" s="132">
        <v>51276.26</v>
      </c>
      <c r="G684" s="146">
        <v>51276.26</v>
      </c>
      <c r="H684" s="136">
        <v>0</v>
      </c>
    </row>
    <row r="685" spans="1:8" ht="19.5" customHeight="1">
      <c r="A685" s="198"/>
      <c r="B685" s="198"/>
      <c r="C685" s="199"/>
      <c r="D685" s="200"/>
      <c r="E685" s="201" t="s">
        <v>278</v>
      </c>
      <c r="F685" s="132">
        <v>2051047.4</v>
      </c>
      <c r="G685" s="146">
        <v>2051047.4</v>
      </c>
      <c r="H685" s="136">
        <v>0</v>
      </c>
    </row>
    <row r="686" spans="1:8" ht="19.5" customHeight="1">
      <c r="A686" s="198" t="s">
        <v>102</v>
      </c>
      <c r="B686" s="198" t="s">
        <v>106</v>
      </c>
      <c r="C686" s="199" t="s">
        <v>330</v>
      </c>
      <c r="D686" s="200" t="s">
        <v>235</v>
      </c>
      <c r="E686" s="201" t="s">
        <v>279</v>
      </c>
      <c r="F686" s="132">
        <v>2051047.4</v>
      </c>
      <c r="G686" s="146">
        <v>2051047.4</v>
      </c>
      <c r="H686" s="136">
        <v>0</v>
      </c>
    </row>
    <row r="687" spans="1:8" ht="19.5" customHeight="1">
      <c r="A687" s="198"/>
      <c r="B687" s="198"/>
      <c r="C687" s="199"/>
      <c r="D687" s="200"/>
      <c r="E687" s="201" t="s">
        <v>282</v>
      </c>
      <c r="F687" s="132">
        <v>1400658.28</v>
      </c>
      <c r="G687" s="146">
        <v>1400658.28</v>
      </c>
      <c r="H687" s="136">
        <v>0</v>
      </c>
    </row>
    <row r="688" spans="1:8" ht="19.5" customHeight="1">
      <c r="A688" s="198" t="s">
        <v>102</v>
      </c>
      <c r="B688" s="198" t="s">
        <v>106</v>
      </c>
      <c r="C688" s="199" t="s">
        <v>330</v>
      </c>
      <c r="D688" s="200" t="s">
        <v>235</v>
      </c>
      <c r="E688" s="201" t="s">
        <v>283</v>
      </c>
      <c r="F688" s="132">
        <v>1400658.28</v>
      </c>
      <c r="G688" s="146">
        <v>1400658.28</v>
      </c>
      <c r="H688" s="136">
        <v>0</v>
      </c>
    </row>
    <row r="689" spans="1:8" ht="19.5" customHeight="1">
      <c r="A689" s="198"/>
      <c r="B689" s="198"/>
      <c r="C689" s="199"/>
      <c r="D689" s="200"/>
      <c r="E689" s="201" t="s">
        <v>284</v>
      </c>
      <c r="F689" s="132">
        <v>320640</v>
      </c>
      <c r="G689" s="146">
        <v>320640</v>
      </c>
      <c r="H689" s="136">
        <v>0</v>
      </c>
    </row>
    <row r="690" spans="1:8" ht="19.5" customHeight="1">
      <c r="A690" s="198" t="s">
        <v>102</v>
      </c>
      <c r="B690" s="198" t="s">
        <v>106</v>
      </c>
      <c r="C690" s="199" t="s">
        <v>330</v>
      </c>
      <c r="D690" s="200" t="s">
        <v>235</v>
      </c>
      <c r="E690" s="201" t="s">
        <v>285</v>
      </c>
      <c r="F690" s="132">
        <v>320640</v>
      </c>
      <c r="G690" s="146">
        <v>320640</v>
      </c>
      <c r="H690" s="136">
        <v>0</v>
      </c>
    </row>
    <row r="691" spans="1:8" ht="19.5" customHeight="1">
      <c r="A691" s="198"/>
      <c r="B691" s="198"/>
      <c r="C691" s="199"/>
      <c r="D691" s="200"/>
      <c r="E691" s="201" t="s">
        <v>286</v>
      </c>
      <c r="F691" s="132">
        <v>102050</v>
      </c>
      <c r="G691" s="146">
        <v>102050</v>
      </c>
      <c r="H691" s="136">
        <v>0</v>
      </c>
    </row>
    <row r="692" spans="1:8" ht="19.5" customHeight="1">
      <c r="A692" s="198" t="s">
        <v>102</v>
      </c>
      <c r="B692" s="198" t="s">
        <v>106</v>
      </c>
      <c r="C692" s="199" t="s">
        <v>330</v>
      </c>
      <c r="D692" s="200" t="s">
        <v>235</v>
      </c>
      <c r="E692" s="201" t="s">
        <v>287</v>
      </c>
      <c r="F692" s="132">
        <v>102050</v>
      </c>
      <c r="G692" s="146">
        <v>102050</v>
      </c>
      <c r="H692" s="136">
        <v>0</v>
      </c>
    </row>
    <row r="693" spans="1:8" ht="19.5" customHeight="1">
      <c r="A693" s="198"/>
      <c r="B693" s="198"/>
      <c r="C693" s="199"/>
      <c r="D693" s="200"/>
      <c r="E693" s="201" t="s">
        <v>288</v>
      </c>
      <c r="F693" s="132">
        <v>1475548.47</v>
      </c>
      <c r="G693" s="146">
        <v>1475548.47</v>
      </c>
      <c r="H693" s="136">
        <v>0</v>
      </c>
    </row>
    <row r="694" spans="1:8" ht="19.5" customHeight="1">
      <c r="A694" s="198" t="s">
        <v>102</v>
      </c>
      <c r="B694" s="198" t="s">
        <v>106</v>
      </c>
      <c r="C694" s="199" t="s">
        <v>330</v>
      </c>
      <c r="D694" s="200" t="s">
        <v>235</v>
      </c>
      <c r="E694" s="201" t="s">
        <v>289</v>
      </c>
      <c r="F694" s="132">
        <v>1475548.47</v>
      </c>
      <c r="G694" s="146">
        <v>1475548.47</v>
      </c>
      <c r="H694" s="136">
        <v>0</v>
      </c>
    </row>
    <row r="695" spans="1:8" ht="19.5" customHeight="1">
      <c r="A695" s="198"/>
      <c r="B695" s="198"/>
      <c r="C695" s="199" t="s">
        <v>174</v>
      </c>
      <c r="D695" s="200"/>
      <c r="E695" s="201"/>
      <c r="F695" s="132">
        <v>4206816.38</v>
      </c>
      <c r="G695" s="146">
        <v>4206816.38</v>
      </c>
      <c r="H695" s="136">
        <v>0</v>
      </c>
    </row>
    <row r="696" spans="1:8" ht="19.5" customHeight="1">
      <c r="A696" s="198"/>
      <c r="B696" s="198"/>
      <c r="C696" s="199"/>
      <c r="D696" s="200"/>
      <c r="E696" s="201" t="s">
        <v>262</v>
      </c>
      <c r="F696" s="132">
        <v>48704.68</v>
      </c>
      <c r="G696" s="146">
        <v>48704.68</v>
      </c>
      <c r="H696" s="136">
        <v>0</v>
      </c>
    </row>
    <row r="697" spans="1:8" ht="19.5" customHeight="1">
      <c r="A697" s="198" t="s">
        <v>102</v>
      </c>
      <c r="B697" s="198" t="s">
        <v>106</v>
      </c>
      <c r="C697" s="199" t="s">
        <v>331</v>
      </c>
      <c r="D697" s="200" t="s">
        <v>236</v>
      </c>
      <c r="E697" s="201" t="s">
        <v>263</v>
      </c>
      <c r="F697" s="132">
        <v>48704.68</v>
      </c>
      <c r="G697" s="146">
        <v>48704.68</v>
      </c>
      <c r="H697" s="136">
        <v>0</v>
      </c>
    </row>
    <row r="698" spans="1:8" ht="19.5" customHeight="1">
      <c r="A698" s="198"/>
      <c r="B698" s="198"/>
      <c r="C698" s="199"/>
      <c r="D698" s="200"/>
      <c r="E698" s="201" t="s">
        <v>264</v>
      </c>
      <c r="F698" s="132">
        <v>3489.54</v>
      </c>
      <c r="G698" s="146">
        <v>3489.54</v>
      </c>
      <c r="H698" s="136">
        <v>0</v>
      </c>
    </row>
    <row r="699" spans="1:8" ht="19.5" customHeight="1">
      <c r="A699" s="198" t="s">
        <v>102</v>
      </c>
      <c r="B699" s="198" t="s">
        <v>106</v>
      </c>
      <c r="C699" s="199" t="s">
        <v>331</v>
      </c>
      <c r="D699" s="200" t="s">
        <v>236</v>
      </c>
      <c r="E699" s="201" t="s">
        <v>265</v>
      </c>
      <c r="F699" s="132">
        <v>3489.54</v>
      </c>
      <c r="G699" s="146">
        <v>3489.54</v>
      </c>
      <c r="H699" s="136">
        <v>0</v>
      </c>
    </row>
    <row r="700" spans="1:8" ht="19.5" customHeight="1">
      <c r="A700" s="198"/>
      <c r="B700" s="198"/>
      <c r="C700" s="199"/>
      <c r="D700" s="200"/>
      <c r="E700" s="201" t="s">
        <v>266</v>
      </c>
      <c r="F700" s="132">
        <v>1494102</v>
      </c>
      <c r="G700" s="146">
        <v>1494102</v>
      </c>
      <c r="H700" s="136">
        <v>0</v>
      </c>
    </row>
    <row r="701" spans="1:8" ht="19.5" customHeight="1">
      <c r="A701" s="198" t="s">
        <v>102</v>
      </c>
      <c r="B701" s="198" t="s">
        <v>106</v>
      </c>
      <c r="C701" s="199" t="s">
        <v>331</v>
      </c>
      <c r="D701" s="200" t="s">
        <v>236</v>
      </c>
      <c r="E701" s="201" t="s">
        <v>267</v>
      </c>
      <c r="F701" s="132">
        <v>1494102</v>
      </c>
      <c r="G701" s="146">
        <v>1494102</v>
      </c>
      <c r="H701" s="136">
        <v>0</v>
      </c>
    </row>
    <row r="702" spans="1:8" ht="19.5" customHeight="1">
      <c r="A702" s="198"/>
      <c r="B702" s="198"/>
      <c r="C702" s="199"/>
      <c r="D702" s="200"/>
      <c r="E702" s="201" t="s">
        <v>293</v>
      </c>
      <c r="F702" s="132">
        <v>1241133</v>
      </c>
      <c r="G702" s="146">
        <v>1241133</v>
      </c>
      <c r="H702" s="136">
        <v>0</v>
      </c>
    </row>
    <row r="703" spans="1:8" ht="19.5" customHeight="1">
      <c r="A703" s="198" t="s">
        <v>102</v>
      </c>
      <c r="B703" s="198" t="s">
        <v>106</v>
      </c>
      <c r="C703" s="199" t="s">
        <v>331</v>
      </c>
      <c r="D703" s="200" t="s">
        <v>236</v>
      </c>
      <c r="E703" s="201" t="s">
        <v>294</v>
      </c>
      <c r="F703" s="132">
        <v>1241133</v>
      </c>
      <c r="G703" s="146">
        <v>1241133</v>
      </c>
      <c r="H703" s="136">
        <v>0</v>
      </c>
    </row>
    <row r="704" spans="1:8" ht="19.5" customHeight="1">
      <c r="A704" s="198"/>
      <c r="B704" s="198"/>
      <c r="C704" s="199"/>
      <c r="D704" s="200"/>
      <c r="E704" s="201" t="s">
        <v>296</v>
      </c>
      <c r="F704" s="132">
        <v>17805.6</v>
      </c>
      <c r="G704" s="146">
        <v>17805.6</v>
      </c>
      <c r="H704" s="136">
        <v>0</v>
      </c>
    </row>
    <row r="705" spans="1:8" ht="19.5" customHeight="1">
      <c r="A705" s="198" t="s">
        <v>102</v>
      </c>
      <c r="B705" s="198" t="s">
        <v>106</v>
      </c>
      <c r="C705" s="199" t="s">
        <v>331</v>
      </c>
      <c r="D705" s="200" t="s">
        <v>236</v>
      </c>
      <c r="E705" s="201" t="s">
        <v>297</v>
      </c>
      <c r="F705" s="132">
        <v>17805.6</v>
      </c>
      <c r="G705" s="146">
        <v>17805.6</v>
      </c>
      <c r="H705" s="136">
        <v>0</v>
      </c>
    </row>
    <row r="706" spans="1:8" ht="19.5" customHeight="1">
      <c r="A706" s="198"/>
      <c r="B706" s="198"/>
      <c r="C706" s="199"/>
      <c r="D706" s="200"/>
      <c r="E706" s="201" t="s">
        <v>298</v>
      </c>
      <c r="F706" s="132">
        <v>27300</v>
      </c>
      <c r="G706" s="146">
        <v>27300</v>
      </c>
      <c r="H706" s="136">
        <v>0</v>
      </c>
    </row>
    <row r="707" spans="1:8" ht="19.5" customHeight="1">
      <c r="A707" s="198" t="s">
        <v>102</v>
      </c>
      <c r="B707" s="198" t="s">
        <v>106</v>
      </c>
      <c r="C707" s="199" t="s">
        <v>331</v>
      </c>
      <c r="D707" s="200" t="s">
        <v>236</v>
      </c>
      <c r="E707" s="201" t="s">
        <v>299</v>
      </c>
      <c r="F707" s="132">
        <v>27300</v>
      </c>
      <c r="G707" s="146">
        <v>27300</v>
      </c>
      <c r="H707" s="136">
        <v>0</v>
      </c>
    </row>
    <row r="708" spans="1:8" ht="19.5" customHeight="1">
      <c r="A708" s="198"/>
      <c r="B708" s="198"/>
      <c r="C708" s="199"/>
      <c r="D708" s="200"/>
      <c r="E708" s="201" t="s">
        <v>300</v>
      </c>
      <c r="F708" s="132">
        <v>43200</v>
      </c>
      <c r="G708" s="146">
        <v>43200</v>
      </c>
      <c r="H708" s="136">
        <v>0</v>
      </c>
    </row>
    <row r="709" spans="1:8" ht="19.5" customHeight="1">
      <c r="A709" s="198" t="s">
        <v>102</v>
      </c>
      <c r="B709" s="198" t="s">
        <v>106</v>
      </c>
      <c r="C709" s="199" t="s">
        <v>331</v>
      </c>
      <c r="D709" s="200" t="s">
        <v>236</v>
      </c>
      <c r="E709" s="201" t="s">
        <v>301</v>
      </c>
      <c r="F709" s="132">
        <v>43200</v>
      </c>
      <c r="G709" s="146">
        <v>43200</v>
      </c>
      <c r="H709" s="136">
        <v>0</v>
      </c>
    </row>
    <row r="710" spans="1:8" ht="19.5" customHeight="1">
      <c r="A710" s="198"/>
      <c r="B710" s="198"/>
      <c r="C710" s="199"/>
      <c r="D710" s="200"/>
      <c r="E710" s="201" t="s">
        <v>302</v>
      </c>
      <c r="F710" s="132">
        <v>126000</v>
      </c>
      <c r="G710" s="146">
        <v>126000</v>
      </c>
      <c r="H710" s="136">
        <v>0</v>
      </c>
    </row>
    <row r="711" spans="1:8" ht="19.5" customHeight="1">
      <c r="A711" s="198" t="s">
        <v>102</v>
      </c>
      <c r="B711" s="198" t="s">
        <v>106</v>
      </c>
      <c r="C711" s="199" t="s">
        <v>331</v>
      </c>
      <c r="D711" s="200" t="s">
        <v>236</v>
      </c>
      <c r="E711" s="201" t="s">
        <v>303</v>
      </c>
      <c r="F711" s="132">
        <v>126000</v>
      </c>
      <c r="G711" s="146">
        <v>126000</v>
      </c>
      <c r="H711" s="136">
        <v>0</v>
      </c>
    </row>
    <row r="712" spans="1:8" ht="19.5" customHeight="1">
      <c r="A712" s="198"/>
      <c r="B712" s="198"/>
      <c r="C712" s="199"/>
      <c r="D712" s="200"/>
      <c r="E712" s="201" t="s">
        <v>306</v>
      </c>
      <c r="F712" s="132">
        <v>288046</v>
      </c>
      <c r="G712" s="146">
        <v>288046</v>
      </c>
      <c r="H712" s="136">
        <v>0</v>
      </c>
    </row>
    <row r="713" spans="1:8" ht="19.5" customHeight="1">
      <c r="A713" s="198" t="s">
        <v>102</v>
      </c>
      <c r="B713" s="198" t="s">
        <v>106</v>
      </c>
      <c r="C713" s="199" t="s">
        <v>331</v>
      </c>
      <c r="D713" s="200" t="s">
        <v>236</v>
      </c>
      <c r="E713" s="201" t="s">
        <v>307</v>
      </c>
      <c r="F713" s="132">
        <v>288046</v>
      </c>
      <c r="G713" s="146">
        <v>288046</v>
      </c>
      <c r="H713" s="136">
        <v>0</v>
      </c>
    </row>
    <row r="714" spans="1:8" ht="19.5" customHeight="1">
      <c r="A714" s="198"/>
      <c r="B714" s="198"/>
      <c r="C714" s="199"/>
      <c r="D714" s="200"/>
      <c r="E714" s="201" t="s">
        <v>272</v>
      </c>
      <c r="F714" s="132">
        <v>5234.33</v>
      </c>
      <c r="G714" s="146">
        <v>5234.33</v>
      </c>
      <c r="H714" s="136">
        <v>0</v>
      </c>
    </row>
    <row r="715" spans="1:8" ht="19.5" customHeight="1">
      <c r="A715" s="198" t="s">
        <v>102</v>
      </c>
      <c r="B715" s="198" t="s">
        <v>106</v>
      </c>
      <c r="C715" s="199" t="s">
        <v>331</v>
      </c>
      <c r="D715" s="200" t="s">
        <v>236</v>
      </c>
      <c r="E715" s="201" t="s">
        <v>273</v>
      </c>
      <c r="F715" s="132">
        <v>5234.33</v>
      </c>
      <c r="G715" s="146">
        <v>5234.33</v>
      </c>
      <c r="H715" s="136">
        <v>0</v>
      </c>
    </row>
    <row r="716" spans="1:8" ht="19.5" customHeight="1">
      <c r="A716" s="198"/>
      <c r="B716" s="198"/>
      <c r="C716" s="199"/>
      <c r="D716" s="200"/>
      <c r="E716" s="201" t="s">
        <v>274</v>
      </c>
      <c r="F716" s="132">
        <v>8723.85</v>
      </c>
      <c r="G716" s="146">
        <v>8723.85</v>
      </c>
      <c r="H716" s="136">
        <v>0</v>
      </c>
    </row>
    <row r="717" spans="1:8" ht="19.5" customHeight="1">
      <c r="A717" s="198" t="s">
        <v>102</v>
      </c>
      <c r="B717" s="198" t="s">
        <v>106</v>
      </c>
      <c r="C717" s="199" t="s">
        <v>331</v>
      </c>
      <c r="D717" s="200" t="s">
        <v>236</v>
      </c>
      <c r="E717" s="201" t="s">
        <v>275</v>
      </c>
      <c r="F717" s="132">
        <v>8723.85</v>
      </c>
      <c r="G717" s="146">
        <v>8723.85</v>
      </c>
      <c r="H717" s="136">
        <v>0</v>
      </c>
    </row>
    <row r="718" spans="1:8" ht="19.5" customHeight="1">
      <c r="A718" s="198"/>
      <c r="B718" s="198"/>
      <c r="C718" s="199"/>
      <c r="D718" s="200"/>
      <c r="E718" s="201" t="s">
        <v>278</v>
      </c>
      <c r="F718" s="132">
        <v>348954</v>
      </c>
      <c r="G718" s="146">
        <v>348954</v>
      </c>
      <c r="H718" s="136">
        <v>0</v>
      </c>
    </row>
    <row r="719" spans="1:8" ht="19.5" customHeight="1">
      <c r="A719" s="198" t="s">
        <v>102</v>
      </c>
      <c r="B719" s="198" t="s">
        <v>106</v>
      </c>
      <c r="C719" s="199" t="s">
        <v>331</v>
      </c>
      <c r="D719" s="200" t="s">
        <v>236</v>
      </c>
      <c r="E719" s="201" t="s">
        <v>279</v>
      </c>
      <c r="F719" s="132">
        <v>348954</v>
      </c>
      <c r="G719" s="146">
        <v>348954</v>
      </c>
      <c r="H719" s="136">
        <v>0</v>
      </c>
    </row>
    <row r="720" spans="1:8" ht="19.5" customHeight="1">
      <c r="A720" s="198"/>
      <c r="B720" s="198"/>
      <c r="C720" s="199"/>
      <c r="D720" s="200"/>
      <c r="E720" s="201" t="s">
        <v>282</v>
      </c>
      <c r="F720" s="132">
        <v>240541</v>
      </c>
      <c r="G720" s="146">
        <v>240541</v>
      </c>
      <c r="H720" s="136">
        <v>0</v>
      </c>
    </row>
    <row r="721" spans="1:8" ht="19.5" customHeight="1">
      <c r="A721" s="198" t="s">
        <v>102</v>
      </c>
      <c r="B721" s="198" t="s">
        <v>106</v>
      </c>
      <c r="C721" s="199" t="s">
        <v>331</v>
      </c>
      <c r="D721" s="200" t="s">
        <v>236</v>
      </c>
      <c r="E721" s="201" t="s">
        <v>283</v>
      </c>
      <c r="F721" s="132">
        <v>240541</v>
      </c>
      <c r="G721" s="146">
        <v>240541</v>
      </c>
      <c r="H721" s="136">
        <v>0</v>
      </c>
    </row>
    <row r="722" spans="1:8" ht="19.5" customHeight="1">
      <c r="A722" s="198"/>
      <c r="B722" s="198"/>
      <c r="C722" s="199"/>
      <c r="D722" s="200"/>
      <c r="E722" s="201" t="s">
        <v>284</v>
      </c>
      <c r="F722" s="132">
        <v>48960</v>
      </c>
      <c r="G722" s="146">
        <v>48960</v>
      </c>
      <c r="H722" s="136">
        <v>0</v>
      </c>
    </row>
    <row r="723" spans="1:8" ht="19.5" customHeight="1">
      <c r="A723" s="198" t="s">
        <v>102</v>
      </c>
      <c r="B723" s="198" t="s">
        <v>106</v>
      </c>
      <c r="C723" s="199" t="s">
        <v>331</v>
      </c>
      <c r="D723" s="200" t="s">
        <v>236</v>
      </c>
      <c r="E723" s="201" t="s">
        <v>285</v>
      </c>
      <c r="F723" s="132">
        <v>48960</v>
      </c>
      <c r="G723" s="146">
        <v>48960</v>
      </c>
      <c r="H723" s="136">
        <v>0</v>
      </c>
    </row>
    <row r="724" spans="1:8" ht="19.5" customHeight="1">
      <c r="A724" s="198"/>
      <c r="B724" s="198"/>
      <c r="C724" s="199"/>
      <c r="D724" s="200"/>
      <c r="E724" s="201" t="s">
        <v>286</v>
      </c>
      <c r="F724" s="132">
        <v>16250</v>
      </c>
      <c r="G724" s="146">
        <v>16250</v>
      </c>
      <c r="H724" s="136">
        <v>0</v>
      </c>
    </row>
    <row r="725" spans="1:8" ht="19.5" customHeight="1">
      <c r="A725" s="198" t="s">
        <v>102</v>
      </c>
      <c r="B725" s="198" t="s">
        <v>106</v>
      </c>
      <c r="C725" s="199" t="s">
        <v>331</v>
      </c>
      <c r="D725" s="200" t="s">
        <v>236</v>
      </c>
      <c r="E725" s="201" t="s">
        <v>287</v>
      </c>
      <c r="F725" s="132">
        <v>16250</v>
      </c>
      <c r="G725" s="146">
        <v>16250</v>
      </c>
      <c r="H725" s="136">
        <v>0</v>
      </c>
    </row>
    <row r="726" spans="1:8" ht="19.5" customHeight="1">
      <c r="A726" s="198"/>
      <c r="B726" s="198"/>
      <c r="C726" s="199"/>
      <c r="D726" s="200"/>
      <c r="E726" s="201" t="s">
        <v>288</v>
      </c>
      <c r="F726" s="132">
        <v>248372.38</v>
      </c>
      <c r="G726" s="146">
        <v>248372.38</v>
      </c>
      <c r="H726" s="136">
        <v>0</v>
      </c>
    </row>
    <row r="727" spans="1:8" ht="19.5" customHeight="1">
      <c r="A727" s="198" t="s">
        <v>102</v>
      </c>
      <c r="B727" s="198" t="s">
        <v>106</v>
      </c>
      <c r="C727" s="199" t="s">
        <v>331</v>
      </c>
      <c r="D727" s="200" t="s">
        <v>236</v>
      </c>
      <c r="E727" s="201" t="s">
        <v>289</v>
      </c>
      <c r="F727" s="132">
        <v>248372.38</v>
      </c>
      <c r="G727" s="146">
        <v>248372.38</v>
      </c>
      <c r="H727" s="136">
        <v>0</v>
      </c>
    </row>
    <row r="728" spans="1:8" ht="19.5" customHeight="1">
      <c r="A728" s="198"/>
      <c r="B728" s="198"/>
      <c r="C728" s="199" t="s">
        <v>176</v>
      </c>
      <c r="D728" s="200"/>
      <c r="E728" s="201"/>
      <c r="F728" s="132">
        <v>12101697.25</v>
      </c>
      <c r="G728" s="146">
        <v>12101697.25</v>
      </c>
      <c r="H728" s="136">
        <v>0</v>
      </c>
    </row>
    <row r="729" spans="1:8" ht="19.5" customHeight="1">
      <c r="A729" s="198"/>
      <c r="B729" s="198"/>
      <c r="C729" s="199"/>
      <c r="D729" s="200"/>
      <c r="E729" s="201" t="s">
        <v>262</v>
      </c>
      <c r="F729" s="132">
        <v>143419.14</v>
      </c>
      <c r="G729" s="146">
        <v>143419.14</v>
      </c>
      <c r="H729" s="136">
        <v>0</v>
      </c>
    </row>
    <row r="730" spans="1:8" ht="19.5" customHeight="1">
      <c r="A730" s="198" t="s">
        <v>102</v>
      </c>
      <c r="B730" s="198" t="s">
        <v>106</v>
      </c>
      <c r="C730" s="199" t="s">
        <v>332</v>
      </c>
      <c r="D730" s="200" t="s">
        <v>237</v>
      </c>
      <c r="E730" s="201" t="s">
        <v>263</v>
      </c>
      <c r="F730" s="132">
        <v>143419.14</v>
      </c>
      <c r="G730" s="146">
        <v>143419.14</v>
      </c>
      <c r="H730" s="136">
        <v>0</v>
      </c>
    </row>
    <row r="731" spans="1:8" ht="19.5" customHeight="1">
      <c r="A731" s="198"/>
      <c r="B731" s="198"/>
      <c r="C731" s="199"/>
      <c r="D731" s="200"/>
      <c r="E731" s="201" t="s">
        <v>264</v>
      </c>
      <c r="F731" s="132">
        <v>9959.4</v>
      </c>
      <c r="G731" s="146">
        <v>9959.4</v>
      </c>
      <c r="H731" s="136">
        <v>0</v>
      </c>
    </row>
    <row r="732" spans="1:8" ht="19.5" customHeight="1">
      <c r="A732" s="198" t="s">
        <v>102</v>
      </c>
      <c r="B732" s="198" t="s">
        <v>106</v>
      </c>
      <c r="C732" s="199" t="s">
        <v>332</v>
      </c>
      <c r="D732" s="200" t="s">
        <v>237</v>
      </c>
      <c r="E732" s="201" t="s">
        <v>265</v>
      </c>
      <c r="F732" s="132">
        <v>9959.4</v>
      </c>
      <c r="G732" s="146">
        <v>9959.4</v>
      </c>
      <c r="H732" s="136">
        <v>0</v>
      </c>
    </row>
    <row r="733" spans="1:8" ht="19.5" customHeight="1">
      <c r="A733" s="198"/>
      <c r="B733" s="198"/>
      <c r="C733" s="199"/>
      <c r="D733" s="200"/>
      <c r="E733" s="201" t="s">
        <v>266</v>
      </c>
      <c r="F733" s="132">
        <v>3572211.6</v>
      </c>
      <c r="G733" s="146">
        <v>3572211.6</v>
      </c>
      <c r="H733" s="136">
        <v>0</v>
      </c>
    </row>
    <row r="734" spans="1:8" ht="19.5" customHeight="1">
      <c r="A734" s="198" t="s">
        <v>102</v>
      </c>
      <c r="B734" s="198" t="s">
        <v>106</v>
      </c>
      <c r="C734" s="199" t="s">
        <v>332</v>
      </c>
      <c r="D734" s="200" t="s">
        <v>237</v>
      </c>
      <c r="E734" s="201" t="s">
        <v>267</v>
      </c>
      <c r="F734" s="132">
        <v>3572211.6</v>
      </c>
      <c r="G734" s="146">
        <v>3572211.6</v>
      </c>
      <c r="H734" s="136">
        <v>0</v>
      </c>
    </row>
    <row r="735" spans="1:8" ht="19.5" customHeight="1">
      <c r="A735" s="198"/>
      <c r="B735" s="198"/>
      <c r="C735" s="199"/>
      <c r="D735" s="200"/>
      <c r="E735" s="201" t="s">
        <v>293</v>
      </c>
      <c r="F735" s="132">
        <v>4594743</v>
      </c>
      <c r="G735" s="146">
        <v>4594743</v>
      </c>
      <c r="H735" s="136">
        <v>0</v>
      </c>
    </row>
    <row r="736" spans="1:8" ht="19.5" customHeight="1">
      <c r="A736" s="198" t="s">
        <v>102</v>
      </c>
      <c r="B736" s="198" t="s">
        <v>106</v>
      </c>
      <c r="C736" s="199" t="s">
        <v>332</v>
      </c>
      <c r="D736" s="200" t="s">
        <v>237</v>
      </c>
      <c r="E736" s="201" t="s">
        <v>294</v>
      </c>
      <c r="F736" s="132">
        <v>4594743</v>
      </c>
      <c r="G736" s="146">
        <v>4594743</v>
      </c>
      <c r="H736" s="136">
        <v>0</v>
      </c>
    </row>
    <row r="737" spans="1:8" ht="19.5" customHeight="1">
      <c r="A737" s="198"/>
      <c r="B737" s="198"/>
      <c r="C737" s="199"/>
      <c r="D737" s="200"/>
      <c r="E737" s="201" t="s">
        <v>306</v>
      </c>
      <c r="F737" s="132">
        <v>1261297</v>
      </c>
      <c r="G737" s="146">
        <v>1261297</v>
      </c>
      <c r="H737" s="136">
        <v>0</v>
      </c>
    </row>
    <row r="738" spans="1:8" ht="19.5" customHeight="1">
      <c r="A738" s="198" t="s">
        <v>102</v>
      </c>
      <c r="B738" s="198" t="s">
        <v>106</v>
      </c>
      <c r="C738" s="199" t="s">
        <v>332</v>
      </c>
      <c r="D738" s="200" t="s">
        <v>237</v>
      </c>
      <c r="E738" s="201" t="s">
        <v>307</v>
      </c>
      <c r="F738" s="132">
        <v>1261297</v>
      </c>
      <c r="G738" s="146">
        <v>1261297</v>
      </c>
      <c r="H738" s="136">
        <v>0</v>
      </c>
    </row>
    <row r="739" spans="1:8" ht="19.5" customHeight="1">
      <c r="A739" s="198"/>
      <c r="B739" s="198"/>
      <c r="C739" s="199"/>
      <c r="D739" s="200"/>
      <c r="E739" s="201" t="s">
        <v>272</v>
      </c>
      <c r="F739" s="132">
        <v>14939.12</v>
      </c>
      <c r="G739" s="146">
        <v>14939.12</v>
      </c>
      <c r="H739" s="136">
        <v>0</v>
      </c>
    </row>
    <row r="740" spans="1:8" ht="19.5" customHeight="1">
      <c r="A740" s="198" t="s">
        <v>102</v>
      </c>
      <c r="B740" s="198" t="s">
        <v>106</v>
      </c>
      <c r="C740" s="199" t="s">
        <v>332</v>
      </c>
      <c r="D740" s="200" t="s">
        <v>237</v>
      </c>
      <c r="E740" s="201" t="s">
        <v>273</v>
      </c>
      <c r="F740" s="132">
        <v>14939.12</v>
      </c>
      <c r="G740" s="146">
        <v>14939.12</v>
      </c>
      <c r="H740" s="136">
        <v>0</v>
      </c>
    </row>
    <row r="741" spans="1:8" ht="19.5" customHeight="1">
      <c r="A741" s="198"/>
      <c r="B741" s="198"/>
      <c r="C741" s="199"/>
      <c r="D741" s="200"/>
      <c r="E741" s="201" t="s">
        <v>274</v>
      </c>
      <c r="F741" s="132">
        <v>24898.75</v>
      </c>
      <c r="G741" s="146">
        <v>24898.75</v>
      </c>
      <c r="H741" s="136">
        <v>0</v>
      </c>
    </row>
    <row r="742" spans="1:8" ht="19.5" customHeight="1">
      <c r="A742" s="198" t="s">
        <v>102</v>
      </c>
      <c r="B742" s="198" t="s">
        <v>106</v>
      </c>
      <c r="C742" s="199" t="s">
        <v>332</v>
      </c>
      <c r="D742" s="200" t="s">
        <v>237</v>
      </c>
      <c r="E742" s="201" t="s">
        <v>275</v>
      </c>
      <c r="F742" s="132">
        <v>24898.75</v>
      </c>
      <c r="G742" s="146">
        <v>24898.75</v>
      </c>
      <c r="H742" s="136">
        <v>0</v>
      </c>
    </row>
    <row r="743" spans="1:8" ht="19.5" customHeight="1">
      <c r="A743" s="198"/>
      <c r="B743" s="198"/>
      <c r="C743" s="199"/>
      <c r="D743" s="200"/>
      <c r="E743" s="201" t="s">
        <v>278</v>
      </c>
      <c r="F743" s="132">
        <v>995944.12</v>
      </c>
      <c r="G743" s="146">
        <v>995944.12</v>
      </c>
      <c r="H743" s="136">
        <v>0</v>
      </c>
    </row>
    <row r="744" spans="1:8" ht="19.5" customHeight="1">
      <c r="A744" s="198" t="s">
        <v>102</v>
      </c>
      <c r="B744" s="198" t="s">
        <v>106</v>
      </c>
      <c r="C744" s="199" t="s">
        <v>332</v>
      </c>
      <c r="D744" s="200" t="s">
        <v>237</v>
      </c>
      <c r="E744" s="201" t="s">
        <v>279</v>
      </c>
      <c r="F744" s="132">
        <v>995944.12</v>
      </c>
      <c r="G744" s="146">
        <v>995944.12</v>
      </c>
      <c r="H744" s="136">
        <v>0</v>
      </c>
    </row>
    <row r="745" spans="1:8" ht="19.5" customHeight="1">
      <c r="A745" s="198"/>
      <c r="B745" s="198"/>
      <c r="C745" s="199"/>
      <c r="D745" s="200"/>
      <c r="E745" s="201" t="s">
        <v>282</v>
      </c>
      <c r="F745" s="132">
        <v>540088.6</v>
      </c>
      <c r="G745" s="146">
        <v>540088.6</v>
      </c>
      <c r="H745" s="136">
        <v>0</v>
      </c>
    </row>
    <row r="746" spans="1:8" ht="19.5" customHeight="1">
      <c r="A746" s="198" t="s">
        <v>102</v>
      </c>
      <c r="B746" s="198" t="s">
        <v>106</v>
      </c>
      <c r="C746" s="199" t="s">
        <v>332</v>
      </c>
      <c r="D746" s="200" t="s">
        <v>237</v>
      </c>
      <c r="E746" s="201" t="s">
        <v>283</v>
      </c>
      <c r="F746" s="132">
        <v>540088.6</v>
      </c>
      <c r="G746" s="146">
        <v>540088.6</v>
      </c>
      <c r="H746" s="136">
        <v>0</v>
      </c>
    </row>
    <row r="747" spans="1:8" ht="19.5" customHeight="1">
      <c r="A747" s="198"/>
      <c r="B747" s="198"/>
      <c r="C747" s="199"/>
      <c r="D747" s="200"/>
      <c r="E747" s="201" t="s">
        <v>284</v>
      </c>
      <c r="F747" s="132">
        <v>163200</v>
      </c>
      <c r="G747" s="146">
        <v>163200</v>
      </c>
      <c r="H747" s="136">
        <v>0</v>
      </c>
    </row>
    <row r="748" spans="1:8" ht="19.5" customHeight="1">
      <c r="A748" s="198" t="s">
        <v>102</v>
      </c>
      <c r="B748" s="198" t="s">
        <v>106</v>
      </c>
      <c r="C748" s="199" t="s">
        <v>332</v>
      </c>
      <c r="D748" s="200" t="s">
        <v>237</v>
      </c>
      <c r="E748" s="201" t="s">
        <v>285</v>
      </c>
      <c r="F748" s="132">
        <v>163200</v>
      </c>
      <c r="G748" s="146">
        <v>163200</v>
      </c>
      <c r="H748" s="136">
        <v>0</v>
      </c>
    </row>
    <row r="749" spans="1:8" ht="19.5" customHeight="1">
      <c r="A749" s="198"/>
      <c r="B749" s="198"/>
      <c r="C749" s="199"/>
      <c r="D749" s="200"/>
      <c r="E749" s="201" t="s">
        <v>286</v>
      </c>
      <c r="F749" s="132">
        <v>53950</v>
      </c>
      <c r="G749" s="146">
        <v>53950</v>
      </c>
      <c r="H749" s="136">
        <v>0</v>
      </c>
    </row>
    <row r="750" spans="1:8" ht="19.5" customHeight="1">
      <c r="A750" s="198" t="s">
        <v>102</v>
      </c>
      <c r="B750" s="198" t="s">
        <v>106</v>
      </c>
      <c r="C750" s="199" t="s">
        <v>332</v>
      </c>
      <c r="D750" s="200" t="s">
        <v>237</v>
      </c>
      <c r="E750" s="201" t="s">
        <v>287</v>
      </c>
      <c r="F750" s="132">
        <v>53950</v>
      </c>
      <c r="G750" s="146">
        <v>53950</v>
      </c>
      <c r="H750" s="136">
        <v>0</v>
      </c>
    </row>
    <row r="751" spans="1:8" ht="19.5" customHeight="1">
      <c r="A751" s="198"/>
      <c r="B751" s="198"/>
      <c r="C751" s="199"/>
      <c r="D751" s="200"/>
      <c r="E751" s="201" t="s">
        <v>288</v>
      </c>
      <c r="F751" s="132">
        <v>727046.52</v>
      </c>
      <c r="G751" s="146">
        <v>727046.52</v>
      </c>
      <c r="H751" s="136">
        <v>0</v>
      </c>
    </row>
    <row r="752" spans="1:8" ht="19.5" customHeight="1">
      <c r="A752" s="198" t="s">
        <v>102</v>
      </c>
      <c r="B752" s="198" t="s">
        <v>106</v>
      </c>
      <c r="C752" s="199" t="s">
        <v>332</v>
      </c>
      <c r="D752" s="200" t="s">
        <v>237</v>
      </c>
      <c r="E752" s="201" t="s">
        <v>289</v>
      </c>
      <c r="F752" s="132">
        <v>727046.52</v>
      </c>
      <c r="G752" s="146">
        <v>727046.52</v>
      </c>
      <c r="H752" s="136">
        <v>0</v>
      </c>
    </row>
    <row r="753" spans="1:8" ht="19.5" customHeight="1">
      <c r="A753" s="198"/>
      <c r="B753" s="198"/>
      <c r="C753" s="199" t="s">
        <v>178</v>
      </c>
      <c r="D753" s="200"/>
      <c r="E753" s="201"/>
      <c r="F753" s="132">
        <v>2666912.64</v>
      </c>
      <c r="G753" s="146">
        <v>2666912.64</v>
      </c>
      <c r="H753" s="136">
        <v>0</v>
      </c>
    </row>
    <row r="754" spans="1:8" ht="19.5" customHeight="1">
      <c r="A754" s="198"/>
      <c r="B754" s="198"/>
      <c r="C754" s="199"/>
      <c r="D754" s="200"/>
      <c r="E754" s="201" t="s">
        <v>262</v>
      </c>
      <c r="F754" s="132">
        <v>29078.41</v>
      </c>
      <c r="G754" s="146">
        <v>29078.41</v>
      </c>
      <c r="H754" s="136">
        <v>0</v>
      </c>
    </row>
    <row r="755" spans="1:8" ht="19.5" customHeight="1">
      <c r="A755" s="198" t="s">
        <v>102</v>
      </c>
      <c r="B755" s="198" t="s">
        <v>106</v>
      </c>
      <c r="C755" s="199" t="s">
        <v>333</v>
      </c>
      <c r="D755" s="200" t="s">
        <v>238</v>
      </c>
      <c r="E755" s="201" t="s">
        <v>263</v>
      </c>
      <c r="F755" s="132">
        <v>29078.41</v>
      </c>
      <c r="G755" s="146">
        <v>29078.41</v>
      </c>
      <c r="H755" s="136">
        <v>0</v>
      </c>
    </row>
    <row r="756" spans="1:8" ht="19.5" customHeight="1">
      <c r="A756" s="198"/>
      <c r="B756" s="198"/>
      <c r="C756" s="199"/>
      <c r="D756" s="200"/>
      <c r="E756" s="201" t="s">
        <v>264</v>
      </c>
      <c r="F756" s="132">
        <v>2009.49</v>
      </c>
      <c r="G756" s="146">
        <v>2009.49</v>
      </c>
      <c r="H756" s="136">
        <v>0</v>
      </c>
    </row>
    <row r="757" spans="1:8" ht="19.5" customHeight="1">
      <c r="A757" s="198" t="s">
        <v>102</v>
      </c>
      <c r="B757" s="198" t="s">
        <v>106</v>
      </c>
      <c r="C757" s="199" t="s">
        <v>333</v>
      </c>
      <c r="D757" s="200" t="s">
        <v>238</v>
      </c>
      <c r="E757" s="201" t="s">
        <v>265</v>
      </c>
      <c r="F757" s="132">
        <v>2009.49</v>
      </c>
      <c r="G757" s="146">
        <v>2009.49</v>
      </c>
      <c r="H757" s="136">
        <v>0</v>
      </c>
    </row>
    <row r="758" spans="1:8" ht="19.5" customHeight="1">
      <c r="A758" s="198"/>
      <c r="B758" s="198"/>
      <c r="C758" s="199"/>
      <c r="D758" s="200"/>
      <c r="E758" s="201" t="s">
        <v>266</v>
      </c>
      <c r="F758" s="132">
        <v>743290.8</v>
      </c>
      <c r="G758" s="146">
        <v>743290.8</v>
      </c>
      <c r="H758" s="136">
        <v>0</v>
      </c>
    </row>
    <row r="759" spans="1:8" ht="19.5" customHeight="1">
      <c r="A759" s="198" t="s">
        <v>102</v>
      </c>
      <c r="B759" s="198" t="s">
        <v>106</v>
      </c>
      <c r="C759" s="199" t="s">
        <v>333</v>
      </c>
      <c r="D759" s="200" t="s">
        <v>238</v>
      </c>
      <c r="E759" s="201" t="s">
        <v>267</v>
      </c>
      <c r="F759" s="132">
        <v>743290.8</v>
      </c>
      <c r="G759" s="146">
        <v>743290.8</v>
      </c>
      <c r="H759" s="136">
        <v>0</v>
      </c>
    </row>
    <row r="760" spans="1:8" ht="19.5" customHeight="1">
      <c r="A760" s="198"/>
      <c r="B760" s="198"/>
      <c r="C760" s="199"/>
      <c r="D760" s="200"/>
      <c r="E760" s="201" t="s">
        <v>293</v>
      </c>
      <c r="F760" s="132">
        <v>914629</v>
      </c>
      <c r="G760" s="146">
        <v>914629</v>
      </c>
      <c r="H760" s="136">
        <v>0</v>
      </c>
    </row>
    <row r="761" spans="1:8" ht="19.5" customHeight="1">
      <c r="A761" s="198" t="s">
        <v>102</v>
      </c>
      <c r="B761" s="198" t="s">
        <v>106</v>
      </c>
      <c r="C761" s="199" t="s">
        <v>333</v>
      </c>
      <c r="D761" s="200" t="s">
        <v>238</v>
      </c>
      <c r="E761" s="201" t="s">
        <v>294</v>
      </c>
      <c r="F761" s="132">
        <v>914629</v>
      </c>
      <c r="G761" s="146">
        <v>914629</v>
      </c>
      <c r="H761" s="136">
        <v>0</v>
      </c>
    </row>
    <row r="762" spans="1:8" ht="19.5" customHeight="1">
      <c r="A762" s="198"/>
      <c r="B762" s="198"/>
      <c r="C762" s="199"/>
      <c r="D762" s="200"/>
      <c r="E762" s="201" t="s">
        <v>306</v>
      </c>
      <c r="F762" s="132">
        <v>467480</v>
      </c>
      <c r="G762" s="146">
        <v>467480</v>
      </c>
      <c r="H762" s="136">
        <v>0</v>
      </c>
    </row>
    <row r="763" spans="1:8" ht="19.5" customHeight="1">
      <c r="A763" s="198" t="s">
        <v>102</v>
      </c>
      <c r="B763" s="198" t="s">
        <v>106</v>
      </c>
      <c r="C763" s="199" t="s">
        <v>333</v>
      </c>
      <c r="D763" s="200" t="s">
        <v>238</v>
      </c>
      <c r="E763" s="201" t="s">
        <v>307</v>
      </c>
      <c r="F763" s="132">
        <v>467480</v>
      </c>
      <c r="G763" s="146">
        <v>467480</v>
      </c>
      <c r="H763" s="136">
        <v>0</v>
      </c>
    </row>
    <row r="764" spans="1:8" ht="19.5" customHeight="1">
      <c r="A764" s="198"/>
      <c r="B764" s="198"/>
      <c r="C764" s="199"/>
      <c r="D764" s="200"/>
      <c r="E764" s="201" t="s">
        <v>272</v>
      </c>
      <c r="F764" s="132">
        <v>3014.24</v>
      </c>
      <c r="G764" s="146">
        <v>3014.24</v>
      </c>
      <c r="H764" s="136">
        <v>0</v>
      </c>
    </row>
    <row r="765" spans="1:8" ht="19.5" customHeight="1">
      <c r="A765" s="198" t="s">
        <v>102</v>
      </c>
      <c r="B765" s="198" t="s">
        <v>106</v>
      </c>
      <c r="C765" s="199" t="s">
        <v>333</v>
      </c>
      <c r="D765" s="200" t="s">
        <v>238</v>
      </c>
      <c r="E765" s="201" t="s">
        <v>273</v>
      </c>
      <c r="F765" s="132">
        <v>3014.24</v>
      </c>
      <c r="G765" s="146">
        <v>3014.24</v>
      </c>
      <c r="H765" s="136">
        <v>0</v>
      </c>
    </row>
    <row r="766" spans="1:8" ht="19.5" customHeight="1">
      <c r="A766" s="198"/>
      <c r="B766" s="198"/>
      <c r="C766" s="199"/>
      <c r="D766" s="200"/>
      <c r="E766" s="201" t="s">
        <v>274</v>
      </c>
      <c r="F766" s="132">
        <v>5023.7</v>
      </c>
      <c r="G766" s="146">
        <v>5023.7</v>
      </c>
      <c r="H766" s="136">
        <v>0</v>
      </c>
    </row>
    <row r="767" spans="1:8" ht="19.5" customHeight="1">
      <c r="A767" s="198" t="s">
        <v>102</v>
      </c>
      <c r="B767" s="198" t="s">
        <v>106</v>
      </c>
      <c r="C767" s="199" t="s">
        <v>333</v>
      </c>
      <c r="D767" s="200" t="s">
        <v>238</v>
      </c>
      <c r="E767" s="201" t="s">
        <v>275</v>
      </c>
      <c r="F767" s="132">
        <v>5023.7</v>
      </c>
      <c r="G767" s="146">
        <v>5023.7</v>
      </c>
      <c r="H767" s="136">
        <v>0</v>
      </c>
    </row>
    <row r="768" spans="1:8" ht="19.5" customHeight="1">
      <c r="A768" s="198"/>
      <c r="B768" s="198"/>
      <c r="C768" s="199"/>
      <c r="D768" s="200"/>
      <c r="E768" s="201" t="s">
        <v>278</v>
      </c>
      <c r="F768" s="132">
        <v>200948.56</v>
      </c>
      <c r="G768" s="146">
        <v>200948.56</v>
      </c>
      <c r="H768" s="136">
        <v>0</v>
      </c>
    </row>
    <row r="769" spans="1:8" ht="19.5" customHeight="1">
      <c r="A769" s="198" t="s">
        <v>102</v>
      </c>
      <c r="B769" s="198" t="s">
        <v>106</v>
      </c>
      <c r="C769" s="199" t="s">
        <v>333</v>
      </c>
      <c r="D769" s="200" t="s">
        <v>238</v>
      </c>
      <c r="E769" s="201" t="s">
        <v>279</v>
      </c>
      <c r="F769" s="132">
        <v>200948.56</v>
      </c>
      <c r="G769" s="146">
        <v>200948.56</v>
      </c>
      <c r="H769" s="136">
        <v>0</v>
      </c>
    </row>
    <row r="770" spans="1:8" ht="19.5" customHeight="1">
      <c r="A770" s="198"/>
      <c r="B770" s="198"/>
      <c r="C770" s="199"/>
      <c r="D770" s="200"/>
      <c r="E770" s="201" t="s">
        <v>282</v>
      </c>
      <c r="F770" s="132">
        <v>109219.29</v>
      </c>
      <c r="G770" s="146">
        <v>109219.29</v>
      </c>
      <c r="H770" s="136">
        <v>0</v>
      </c>
    </row>
    <row r="771" spans="1:8" ht="19.5" customHeight="1">
      <c r="A771" s="198" t="s">
        <v>102</v>
      </c>
      <c r="B771" s="198" t="s">
        <v>106</v>
      </c>
      <c r="C771" s="199" t="s">
        <v>333</v>
      </c>
      <c r="D771" s="200" t="s">
        <v>238</v>
      </c>
      <c r="E771" s="201" t="s">
        <v>283</v>
      </c>
      <c r="F771" s="132">
        <v>109219.29</v>
      </c>
      <c r="G771" s="146">
        <v>109219.29</v>
      </c>
      <c r="H771" s="136">
        <v>0</v>
      </c>
    </row>
    <row r="772" spans="1:8" ht="19.5" customHeight="1">
      <c r="A772" s="198"/>
      <c r="B772" s="198"/>
      <c r="C772" s="199"/>
      <c r="D772" s="200"/>
      <c r="E772" s="201" t="s">
        <v>284</v>
      </c>
      <c r="F772" s="132">
        <v>34080</v>
      </c>
      <c r="G772" s="146">
        <v>34080</v>
      </c>
      <c r="H772" s="136">
        <v>0</v>
      </c>
    </row>
    <row r="773" spans="1:8" ht="19.5" customHeight="1">
      <c r="A773" s="198" t="s">
        <v>102</v>
      </c>
      <c r="B773" s="198" t="s">
        <v>106</v>
      </c>
      <c r="C773" s="199" t="s">
        <v>333</v>
      </c>
      <c r="D773" s="200" t="s">
        <v>238</v>
      </c>
      <c r="E773" s="201" t="s">
        <v>285</v>
      </c>
      <c r="F773" s="132">
        <v>34080</v>
      </c>
      <c r="G773" s="146">
        <v>34080</v>
      </c>
      <c r="H773" s="136">
        <v>0</v>
      </c>
    </row>
    <row r="774" spans="1:8" ht="19.5" customHeight="1">
      <c r="A774" s="198"/>
      <c r="B774" s="198"/>
      <c r="C774" s="199"/>
      <c r="D774" s="200"/>
      <c r="E774" s="201" t="s">
        <v>286</v>
      </c>
      <c r="F774" s="132">
        <v>11050</v>
      </c>
      <c r="G774" s="146">
        <v>11050</v>
      </c>
      <c r="H774" s="136">
        <v>0</v>
      </c>
    </row>
    <row r="775" spans="1:8" ht="19.5" customHeight="1">
      <c r="A775" s="198" t="s">
        <v>102</v>
      </c>
      <c r="B775" s="198" t="s">
        <v>106</v>
      </c>
      <c r="C775" s="199" t="s">
        <v>333</v>
      </c>
      <c r="D775" s="200" t="s">
        <v>238</v>
      </c>
      <c r="E775" s="201" t="s">
        <v>287</v>
      </c>
      <c r="F775" s="132">
        <v>11050</v>
      </c>
      <c r="G775" s="146">
        <v>11050</v>
      </c>
      <c r="H775" s="136">
        <v>0</v>
      </c>
    </row>
    <row r="776" spans="1:8" ht="19.5" customHeight="1">
      <c r="A776" s="198"/>
      <c r="B776" s="198"/>
      <c r="C776" s="199"/>
      <c r="D776" s="200"/>
      <c r="E776" s="201" t="s">
        <v>288</v>
      </c>
      <c r="F776" s="132">
        <v>147089.15</v>
      </c>
      <c r="G776" s="146">
        <v>147089.15</v>
      </c>
      <c r="H776" s="136">
        <v>0</v>
      </c>
    </row>
    <row r="777" spans="1:8" ht="19.5" customHeight="1">
      <c r="A777" s="198" t="s">
        <v>102</v>
      </c>
      <c r="B777" s="198" t="s">
        <v>106</v>
      </c>
      <c r="C777" s="199" t="s">
        <v>333</v>
      </c>
      <c r="D777" s="200" t="s">
        <v>238</v>
      </c>
      <c r="E777" s="201" t="s">
        <v>289</v>
      </c>
      <c r="F777" s="132">
        <v>147089.15</v>
      </c>
      <c r="G777" s="146">
        <v>147089.15</v>
      </c>
      <c r="H777" s="136">
        <v>0</v>
      </c>
    </row>
    <row r="778" spans="1:8" ht="19.5" customHeight="1">
      <c r="A778" s="198"/>
      <c r="B778" s="198"/>
      <c r="C778" s="199" t="s">
        <v>180</v>
      </c>
      <c r="D778" s="200"/>
      <c r="E778" s="201"/>
      <c r="F778" s="132">
        <v>1288163.01</v>
      </c>
      <c r="G778" s="146">
        <v>1288163.01</v>
      </c>
      <c r="H778" s="136">
        <v>0</v>
      </c>
    </row>
    <row r="779" spans="1:8" ht="19.5" customHeight="1">
      <c r="A779" s="198"/>
      <c r="B779" s="198"/>
      <c r="C779" s="199"/>
      <c r="D779" s="200"/>
      <c r="E779" s="201" t="s">
        <v>262</v>
      </c>
      <c r="F779" s="132">
        <v>16945.78</v>
      </c>
      <c r="G779" s="146">
        <v>16945.78</v>
      </c>
      <c r="H779" s="136">
        <v>0</v>
      </c>
    </row>
    <row r="780" spans="1:8" ht="19.5" customHeight="1">
      <c r="A780" s="198" t="s">
        <v>102</v>
      </c>
      <c r="B780" s="198" t="s">
        <v>106</v>
      </c>
      <c r="C780" s="199" t="s">
        <v>334</v>
      </c>
      <c r="D780" s="200" t="s">
        <v>239</v>
      </c>
      <c r="E780" s="201" t="s">
        <v>263</v>
      </c>
      <c r="F780" s="132">
        <v>16945.78</v>
      </c>
      <c r="G780" s="146">
        <v>16945.78</v>
      </c>
      <c r="H780" s="136">
        <v>0</v>
      </c>
    </row>
    <row r="781" spans="1:8" ht="19.5" customHeight="1">
      <c r="A781" s="198"/>
      <c r="B781" s="198"/>
      <c r="C781" s="199"/>
      <c r="D781" s="200"/>
      <c r="E781" s="201" t="s">
        <v>264</v>
      </c>
      <c r="F781" s="132">
        <v>1119.66</v>
      </c>
      <c r="G781" s="146">
        <v>1119.66</v>
      </c>
      <c r="H781" s="136">
        <v>0</v>
      </c>
    </row>
    <row r="782" spans="1:8" ht="19.5" customHeight="1">
      <c r="A782" s="198" t="s">
        <v>102</v>
      </c>
      <c r="B782" s="198" t="s">
        <v>106</v>
      </c>
      <c r="C782" s="199" t="s">
        <v>334</v>
      </c>
      <c r="D782" s="200" t="s">
        <v>239</v>
      </c>
      <c r="E782" s="201" t="s">
        <v>265</v>
      </c>
      <c r="F782" s="132">
        <v>1119.66</v>
      </c>
      <c r="G782" s="146">
        <v>1119.66</v>
      </c>
      <c r="H782" s="136">
        <v>0</v>
      </c>
    </row>
    <row r="783" spans="1:8" ht="19.5" customHeight="1">
      <c r="A783" s="198"/>
      <c r="B783" s="198"/>
      <c r="C783" s="199"/>
      <c r="D783" s="200"/>
      <c r="E783" s="201" t="s">
        <v>266</v>
      </c>
      <c r="F783" s="132">
        <v>437590.8</v>
      </c>
      <c r="G783" s="146">
        <v>437590.8</v>
      </c>
      <c r="H783" s="136">
        <v>0</v>
      </c>
    </row>
    <row r="784" spans="1:8" ht="19.5" customHeight="1">
      <c r="A784" s="198" t="s">
        <v>102</v>
      </c>
      <c r="B784" s="198" t="s">
        <v>106</v>
      </c>
      <c r="C784" s="199" t="s">
        <v>334</v>
      </c>
      <c r="D784" s="200" t="s">
        <v>239</v>
      </c>
      <c r="E784" s="201" t="s">
        <v>267</v>
      </c>
      <c r="F784" s="132">
        <v>437590.8</v>
      </c>
      <c r="G784" s="146">
        <v>437590.8</v>
      </c>
      <c r="H784" s="136">
        <v>0</v>
      </c>
    </row>
    <row r="785" spans="1:8" ht="19.5" customHeight="1">
      <c r="A785" s="198"/>
      <c r="B785" s="198"/>
      <c r="C785" s="199"/>
      <c r="D785" s="200"/>
      <c r="E785" s="201" t="s">
        <v>293</v>
      </c>
      <c r="F785" s="132">
        <v>541698</v>
      </c>
      <c r="G785" s="146">
        <v>541698</v>
      </c>
      <c r="H785" s="136">
        <v>0</v>
      </c>
    </row>
    <row r="786" spans="1:8" ht="19.5" customHeight="1">
      <c r="A786" s="198" t="s">
        <v>102</v>
      </c>
      <c r="B786" s="198" t="s">
        <v>106</v>
      </c>
      <c r="C786" s="199" t="s">
        <v>334</v>
      </c>
      <c r="D786" s="200" t="s">
        <v>239</v>
      </c>
      <c r="E786" s="201" t="s">
        <v>294</v>
      </c>
      <c r="F786" s="132">
        <v>541698</v>
      </c>
      <c r="G786" s="146">
        <v>541698</v>
      </c>
      <c r="H786" s="136">
        <v>0</v>
      </c>
    </row>
    <row r="787" spans="1:8" ht="19.5" customHeight="1">
      <c r="A787" s="198"/>
      <c r="B787" s="198"/>
      <c r="C787" s="199"/>
      <c r="D787" s="200"/>
      <c r="E787" s="201" t="s">
        <v>272</v>
      </c>
      <c r="F787" s="132">
        <v>1679.49</v>
      </c>
      <c r="G787" s="146">
        <v>1679.49</v>
      </c>
      <c r="H787" s="136">
        <v>0</v>
      </c>
    </row>
    <row r="788" spans="1:8" ht="19.5" customHeight="1">
      <c r="A788" s="198" t="s">
        <v>102</v>
      </c>
      <c r="B788" s="198" t="s">
        <v>106</v>
      </c>
      <c r="C788" s="199" t="s">
        <v>334</v>
      </c>
      <c r="D788" s="200" t="s">
        <v>239</v>
      </c>
      <c r="E788" s="201" t="s">
        <v>273</v>
      </c>
      <c r="F788" s="132">
        <v>1679.49</v>
      </c>
      <c r="G788" s="146">
        <v>1679.49</v>
      </c>
      <c r="H788" s="136">
        <v>0</v>
      </c>
    </row>
    <row r="789" spans="1:8" ht="19.5" customHeight="1">
      <c r="A789" s="198"/>
      <c r="B789" s="198"/>
      <c r="C789" s="199"/>
      <c r="D789" s="200"/>
      <c r="E789" s="201" t="s">
        <v>274</v>
      </c>
      <c r="F789" s="132">
        <v>2799.15</v>
      </c>
      <c r="G789" s="146">
        <v>2799.15</v>
      </c>
      <c r="H789" s="136">
        <v>0</v>
      </c>
    </row>
    <row r="790" spans="1:8" ht="19.5" customHeight="1">
      <c r="A790" s="198" t="s">
        <v>102</v>
      </c>
      <c r="B790" s="198" t="s">
        <v>106</v>
      </c>
      <c r="C790" s="199" t="s">
        <v>334</v>
      </c>
      <c r="D790" s="200" t="s">
        <v>239</v>
      </c>
      <c r="E790" s="201" t="s">
        <v>275</v>
      </c>
      <c r="F790" s="132">
        <v>2799.15</v>
      </c>
      <c r="G790" s="146">
        <v>2799.15</v>
      </c>
      <c r="H790" s="136">
        <v>0</v>
      </c>
    </row>
    <row r="791" spans="1:8" ht="19.5" customHeight="1">
      <c r="A791" s="198"/>
      <c r="B791" s="198"/>
      <c r="C791" s="199"/>
      <c r="D791" s="200"/>
      <c r="E791" s="201" t="s">
        <v>278</v>
      </c>
      <c r="F791" s="132">
        <v>111966.16</v>
      </c>
      <c r="G791" s="146">
        <v>111966.16</v>
      </c>
      <c r="H791" s="136">
        <v>0</v>
      </c>
    </row>
    <row r="792" spans="1:8" ht="19.5" customHeight="1">
      <c r="A792" s="198" t="s">
        <v>102</v>
      </c>
      <c r="B792" s="198" t="s">
        <v>106</v>
      </c>
      <c r="C792" s="199" t="s">
        <v>334</v>
      </c>
      <c r="D792" s="200" t="s">
        <v>239</v>
      </c>
      <c r="E792" s="201" t="s">
        <v>279</v>
      </c>
      <c r="F792" s="132">
        <v>111966.16</v>
      </c>
      <c r="G792" s="146">
        <v>111966.16</v>
      </c>
      <c r="H792" s="136">
        <v>0</v>
      </c>
    </row>
    <row r="793" spans="1:8" ht="19.5" customHeight="1">
      <c r="A793" s="198"/>
      <c r="B793" s="198"/>
      <c r="C793" s="199"/>
      <c r="D793" s="200"/>
      <c r="E793" s="201" t="s">
        <v>282</v>
      </c>
      <c r="F793" s="132">
        <v>61274.27</v>
      </c>
      <c r="G793" s="146">
        <v>61274.27</v>
      </c>
      <c r="H793" s="136">
        <v>0</v>
      </c>
    </row>
    <row r="794" spans="1:8" ht="19.5" customHeight="1">
      <c r="A794" s="198" t="s">
        <v>102</v>
      </c>
      <c r="B794" s="198" t="s">
        <v>106</v>
      </c>
      <c r="C794" s="199" t="s">
        <v>334</v>
      </c>
      <c r="D794" s="200" t="s">
        <v>239</v>
      </c>
      <c r="E794" s="201" t="s">
        <v>283</v>
      </c>
      <c r="F794" s="132">
        <v>61274.27</v>
      </c>
      <c r="G794" s="146">
        <v>61274.27</v>
      </c>
      <c r="H794" s="136">
        <v>0</v>
      </c>
    </row>
    <row r="795" spans="1:8" ht="19.5" customHeight="1">
      <c r="A795" s="198"/>
      <c r="B795" s="198"/>
      <c r="C795" s="199"/>
      <c r="D795" s="200"/>
      <c r="E795" s="201" t="s">
        <v>284</v>
      </c>
      <c r="F795" s="132">
        <v>21600</v>
      </c>
      <c r="G795" s="146">
        <v>21600</v>
      </c>
      <c r="H795" s="136">
        <v>0</v>
      </c>
    </row>
    <row r="796" spans="1:8" ht="19.5" customHeight="1">
      <c r="A796" s="198" t="s">
        <v>102</v>
      </c>
      <c r="B796" s="198" t="s">
        <v>106</v>
      </c>
      <c r="C796" s="199" t="s">
        <v>334</v>
      </c>
      <c r="D796" s="200" t="s">
        <v>239</v>
      </c>
      <c r="E796" s="201" t="s">
        <v>285</v>
      </c>
      <c r="F796" s="132">
        <v>21600</v>
      </c>
      <c r="G796" s="146">
        <v>21600</v>
      </c>
      <c r="H796" s="136">
        <v>0</v>
      </c>
    </row>
    <row r="797" spans="1:8" ht="19.5" customHeight="1">
      <c r="A797" s="198"/>
      <c r="B797" s="198"/>
      <c r="C797" s="199"/>
      <c r="D797" s="200"/>
      <c r="E797" s="201" t="s">
        <v>286</v>
      </c>
      <c r="F797" s="132">
        <v>7150</v>
      </c>
      <c r="G797" s="146">
        <v>7150</v>
      </c>
      <c r="H797" s="136">
        <v>0</v>
      </c>
    </row>
    <row r="798" spans="1:8" ht="19.5" customHeight="1">
      <c r="A798" s="198" t="s">
        <v>102</v>
      </c>
      <c r="B798" s="198" t="s">
        <v>106</v>
      </c>
      <c r="C798" s="199" t="s">
        <v>334</v>
      </c>
      <c r="D798" s="200" t="s">
        <v>239</v>
      </c>
      <c r="E798" s="201" t="s">
        <v>287</v>
      </c>
      <c r="F798" s="132">
        <v>7150</v>
      </c>
      <c r="G798" s="146">
        <v>7150</v>
      </c>
      <c r="H798" s="136">
        <v>0</v>
      </c>
    </row>
    <row r="799" spans="1:8" ht="19.5" customHeight="1">
      <c r="A799" s="198"/>
      <c r="B799" s="198"/>
      <c r="C799" s="199"/>
      <c r="D799" s="200"/>
      <c r="E799" s="201" t="s">
        <v>288</v>
      </c>
      <c r="F799" s="132">
        <v>84339.7</v>
      </c>
      <c r="G799" s="146">
        <v>84339.7</v>
      </c>
      <c r="H799" s="136">
        <v>0</v>
      </c>
    </row>
    <row r="800" spans="1:8" ht="19.5" customHeight="1">
      <c r="A800" s="198" t="s">
        <v>102</v>
      </c>
      <c r="B800" s="198" t="s">
        <v>106</v>
      </c>
      <c r="C800" s="199" t="s">
        <v>334</v>
      </c>
      <c r="D800" s="200" t="s">
        <v>239</v>
      </c>
      <c r="E800" s="201" t="s">
        <v>289</v>
      </c>
      <c r="F800" s="132">
        <v>84339.7</v>
      </c>
      <c r="G800" s="146">
        <v>84339.7</v>
      </c>
      <c r="H800" s="136">
        <v>0</v>
      </c>
    </row>
    <row r="801" spans="1:8" ht="19.5" customHeight="1">
      <c r="A801" s="198"/>
      <c r="B801" s="198"/>
      <c r="C801" s="199" t="s">
        <v>182</v>
      </c>
      <c r="D801" s="200"/>
      <c r="E801" s="201"/>
      <c r="F801" s="132">
        <v>1843028.03</v>
      </c>
      <c r="G801" s="146">
        <v>1843028.03</v>
      </c>
      <c r="H801" s="136">
        <v>0</v>
      </c>
    </row>
    <row r="802" spans="1:8" ht="19.5" customHeight="1">
      <c r="A802" s="198"/>
      <c r="B802" s="198"/>
      <c r="C802" s="199"/>
      <c r="D802" s="200"/>
      <c r="E802" s="201" t="s">
        <v>262</v>
      </c>
      <c r="F802" s="132">
        <v>24234.24</v>
      </c>
      <c r="G802" s="146">
        <v>24234.24</v>
      </c>
      <c r="H802" s="136">
        <v>0</v>
      </c>
    </row>
    <row r="803" spans="1:8" ht="19.5" customHeight="1">
      <c r="A803" s="198" t="s">
        <v>102</v>
      </c>
      <c r="B803" s="198" t="s">
        <v>106</v>
      </c>
      <c r="C803" s="199" t="s">
        <v>335</v>
      </c>
      <c r="D803" s="200" t="s">
        <v>240</v>
      </c>
      <c r="E803" s="201" t="s">
        <v>263</v>
      </c>
      <c r="F803" s="132">
        <v>24234.24</v>
      </c>
      <c r="G803" s="146">
        <v>24234.24</v>
      </c>
      <c r="H803" s="136">
        <v>0</v>
      </c>
    </row>
    <row r="804" spans="1:8" ht="19.5" customHeight="1">
      <c r="A804" s="198"/>
      <c r="B804" s="198"/>
      <c r="C804" s="199"/>
      <c r="D804" s="200"/>
      <c r="E804" s="201" t="s">
        <v>264</v>
      </c>
      <c r="F804" s="132">
        <v>1588.27</v>
      </c>
      <c r="G804" s="146">
        <v>1588.27</v>
      </c>
      <c r="H804" s="136">
        <v>0</v>
      </c>
    </row>
    <row r="805" spans="1:8" ht="19.5" customHeight="1">
      <c r="A805" s="198" t="s">
        <v>102</v>
      </c>
      <c r="B805" s="198" t="s">
        <v>106</v>
      </c>
      <c r="C805" s="199" t="s">
        <v>335</v>
      </c>
      <c r="D805" s="200" t="s">
        <v>240</v>
      </c>
      <c r="E805" s="201" t="s">
        <v>265</v>
      </c>
      <c r="F805" s="132">
        <v>1588.27</v>
      </c>
      <c r="G805" s="146">
        <v>1588.27</v>
      </c>
      <c r="H805" s="136">
        <v>0</v>
      </c>
    </row>
    <row r="806" spans="1:8" ht="19.5" customHeight="1">
      <c r="A806" s="198"/>
      <c r="B806" s="198"/>
      <c r="C806" s="199"/>
      <c r="D806" s="200"/>
      <c r="E806" s="201" t="s">
        <v>266</v>
      </c>
      <c r="F806" s="132">
        <v>628810.8</v>
      </c>
      <c r="G806" s="146">
        <v>628810.8</v>
      </c>
      <c r="H806" s="136">
        <v>0</v>
      </c>
    </row>
    <row r="807" spans="1:8" ht="19.5" customHeight="1">
      <c r="A807" s="198" t="s">
        <v>102</v>
      </c>
      <c r="B807" s="198" t="s">
        <v>106</v>
      </c>
      <c r="C807" s="199" t="s">
        <v>335</v>
      </c>
      <c r="D807" s="200" t="s">
        <v>240</v>
      </c>
      <c r="E807" s="201" t="s">
        <v>267</v>
      </c>
      <c r="F807" s="132">
        <v>628810.8</v>
      </c>
      <c r="G807" s="146">
        <v>628810.8</v>
      </c>
      <c r="H807" s="136">
        <v>0</v>
      </c>
    </row>
    <row r="808" spans="1:8" ht="19.5" customHeight="1">
      <c r="A808" s="198"/>
      <c r="B808" s="198"/>
      <c r="C808" s="199"/>
      <c r="D808" s="200"/>
      <c r="E808" s="201" t="s">
        <v>293</v>
      </c>
      <c r="F808" s="132">
        <v>774901</v>
      </c>
      <c r="G808" s="146">
        <v>774901</v>
      </c>
      <c r="H808" s="136">
        <v>0</v>
      </c>
    </row>
    <row r="809" spans="1:8" ht="19.5" customHeight="1">
      <c r="A809" s="198" t="s">
        <v>102</v>
      </c>
      <c r="B809" s="198" t="s">
        <v>106</v>
      </c>
      <c r="C809" s="199" t="s">
        <v>335</v>
      </c>
      <c r="D809" s="200" t="s">
        <v>240</v>
      </c>
      <c r="E809" s="201" t="s">
        <v>294</v>
      </c>
      <c r="F809" s="132">
        <v>774901</v>
      </c>
      <c r="G809" s="146">
        <v>774901</v>
      </c>
      <c r="H809" s="136">
        <v>0</v>
      </c>
    </row>
    <row r="810" spans="1:8" ht="19.5" customHeight="1">
      <c r="A810" s="198"/>
      <c r="B810" s="198"/>
      <c r="C810" s="199"/>
      <c r="D810" s="200"/>
      <c r="E810" s="201" t="s">
        <v>272</v>
      </c>
      <c r="F810" s="132">
        <v>2382.43</v>
      </c>
      <c r="G810" s="146">
        <v>2382.43</v>
      </c>
      <c r="H810" s="136">
        <v>0</v>
      </c>
    </row>
    <row r="811" spans="1:8" ht="19.5" customHeight="1">
      <c r="A811" s="198" t="s">
        <v>102</v>
      </c>
      <c r="B811" s="198" t="s">
        <v>106</v>
      </c>
      <c r="C811" s="199" t="s">
        <v>335</v>
      </c>
      <c r="D811" s="200" t="s">
        <v>240</v>
      </c>
      <c r="E811" s="201" t="s">
        <v>273</v>
      </c>
      <c r="F811" s="132">
        <v>2382.43</v>
      </c>
      <c r="G811" s="146">
        <v>2382.43</v>
      </c>
      <c r="H811" s="136">
        <v>0</v>
      </c>
    </row>
    <row r="812" spans="1:8" ht="19.5" customHeight="1">
      <c r="A812" s="198"/>
      <c r="B812" s="198"/>
      <c r="C812" s="199"/>
      <c r="D812" s="200"/>
      <c r="E812" s="201" t="s">
        <v>274</v>
      </c>
      <c r="F812" s="132">
        <v>3970.75</v>
      </c>
      <c r="G812" s="146">
        <v>3970.75</v>
      </c>
      <c r="H812" s="136">
        <v>0</v>
      </c>
    </row>
    <row r="813" spans="1:8" ht="19.5" customHeight="1">
      <c r="A813" s="198" t="s">
        <v>102</v>
      </c>
      <c r="B813" s="198" t="s">
        <v>106</v>
      </c>
      <c r="C813" s="199" t="s">
        <v>335</v>
      </c>
      <c r="D813" s="200" t="s">
        <v>240</v>
      </c>
      <c r="E813" s="201" t="s">
        <v>275</v>
      </c>
      <c r="F813" s="132">
        <v>3970.75</v>
      </c>
      <c r="G813" s="146">
        <v>3970.75</v>
      </c>
      <c r="H813" s="136">
        <v>0</v>
      </c>
    </row>
    <row r="814" spans="1:8" ht="19.5" customHeight="1">
      <c r="A814" s="198"/>
      <c r="B814" s="198"/>
      <c r="C814" s="199"/>
      <c r="D814" s="200"/>
      <c r="E814" s="201" t="s">
        <v>278</v>
      </c>
      <c r="F814" s="132">
        <v>158829.16</v>
      </c>
      <c r="G814" s="146">
        <v>158829.16</v>
      </c>
      <c r="H814" s="136">
        <v>0</v>
      </c>
    </row>
    <row r="815" spans="1:8" ht="19.5" customHeight="1">
      <c r="A815" s="198" t="s">
        <v>102</v>
      </c>
      <c r="B815" s="198" t="s">
        <v>106</v>
      </c>
      <c r="C815" s="199" t="s">
        <v>335</v>
      </c>
      <c r="D815" s="200" t="s">
        <v>240</v>
      </c>
      <c r="E815" s="201" t="s">
        <v>279</v>
      </c>
      <c r="F815" s="132">
        <v>158829.16</v>
      </c>
      <c r="G815" s="146">
        <v>158829.16</v>
      </c>
      <c r="H815" s="136">
        <v>0</v>
      </c>
    </row>
    <row r="816" spans="1:8" ht="19.5" customHeight="1">
      <c r="A816" s="198"/>
      <c r="B816" s="198"/>
      <c r="C816" s="199"/>
      <c r="D816" s="200"/>
      <c r="E816" s="201" t="s">
        <v>282</v>
      </c>
      <c r="F816" s="132">
        <v>86933.88</v>
      </c>
      <c r="G816" s="146">
        <v>86933.88</v>
      </c>
      <c r="H816" s="136">
        <v>0</v>
      </c>
    </row>
    <row r="817" spans="1:8" ht="19.5" customHeight="1">
      <c r="A817" s="198" t="s">
        <v>102</v>
      </c>
      <c r="B817" s="198" t="s">
        <v>106</v>
      </c>
      <c r="C817" s="199" t="s">
        <v>335</v>
      </c>
      <c r="D817" s="200" t="s">
        <v>240</v>
      </c>
      <c r="E817" s="201" t="s">
        <v>283</v>
      </c>
      <c r="F817" s="132">
        <v>86933.88</v>
      </c>
      <c r="G817" s="146">
        <v>86933.88</v>
      </c>
      <c r="H817" s="136">
        <v>0</v>
      </c>
    </row>
    <row r="818" spans="1:8" ht="19.5" customHeight="1">
      <c r="A818" s="198"/>
      <c r="B818" s="198"/>
      <c r="C818" s="199"/>
      <c r="D818" s="200"/>
      <c r="E818" s="201" t="s">
        <v>284</v>
      </c>
      <c r="F818" s="132">
        <v>30720</v>
      </c>
      <c r="G818" s="146">
        <v>30720</v>
      </c>
      <c r="H818" s="136">
        <v>0</v>
      </c>
    </row>
    <row r="819" spans="1:8" ht="19.5" customHeight="1">
      <c r="A819" s="198" t="s">
        <v>102</v>
      </c>
      <c r="B819" s="198" t="s">
        <v>106</v>
      </c>
      <c r="C819" s="199" t="s">
        <v>335</v>
      </c>
      <c r="D819" s="200" t="s">
        <v>240</v>
      </c>
      <c r="E819" s="201" t="s">
        <v>285</v>
      </c>
      <c r="F819" s="132">
        <v>30720</v>
      </c>
      <c r="G819" s="146">
        <v>30720</v>
      </c>
      <c r="H819" s="136">
        <v>0</v>
      </c>
    </row>
    <row r="820" spans="1:8" ht="19.5" customHeight="1">
      <c r="A820" s="198"/>
      <c r="B820" s="198"/>
      <c r="C820" s="199"/>
      <c r="D820" s="200"/>
      <c r="E820" s="201" t="s">
        <v>286</v>
      </c>
      <c r="F820" s="132">
        <v>10400</v>
      </c>
      <c r="G820" s="146">
        <v>10400</v>
      </c>
      <c r="H820" s="136">
        <v>0</v>
      </c>
    </row>
    <row r="821" spans="1:8" ht="19.5" customHeight="1">
      <c r="A821" s="198" t="s">
        <v>102</v>
      </c>
      <c r="B821" s="198" t="s">
        <v>106</v>
      </c>
      <c r="C821" s="199" t="s">
        <v>335</v>
      </c>
      <c r="D821" s="200" t="s">
        <v>240</v>
      </c>
      <c r="E821" s="201" t="s">
        <v>287</v>
      </c>
      <c r="F821" s="132">
        <v>10400</v>
      </c>
      <c r="G821" s="146">
        <v>10400</v>
      </c>
      <c r="H821" s="136">
        <v>0</v>
      </c>
    </row>
    <row r="822" spans="1:8" ht="19.5" customHeight="1">
      <c r="A822" s="198"/>
      <c r="B822" s="198"/>
      <c r="C822" s="199"/>
      <c r="D822" s="200"/>
      <c r="E822" s="201" t="s">
        <v>288</v>
      </c>
      <c r="F822" s="132">
        <v>120257.5</v>
      </c>
      <c r="G822" s="146">
        <v>120257.5</v>
      </c>
      <c r="H822" s="136">
        <v>0</v>
      </c>
    </row>
    <row r="823" spans="1:8" ht="19.5" customHeight="1">
      <c r="A823" s="198" t="s">
        <v>102</v>
      </c>
      <c r="B823" s="198" t="s">
        <v>106</v>
      </c>
      <c r="C823" s="199" t="s">
        <v>335</v>
      </c>
      <c r="D823" s="200" t="s">
        <v>240</v>
      </c>
      <c r="E823" s="201" t="s">
        <v>289</v>
      </c>
      <c r="F823" s="132">
        <v>120257.5</v>
      </c>
      <c r="G823" s="146">
        <v>120257.5</v>
      </c>
      <c r="H823" s="136">
        <v>0</v>
      </c>
    </row>
  </sheetData>
  <sheetProtection/>
  <mergeCells count="6">
    <mergeCell ref="C4:C5"/>
    <mergeCell ref="D4:D5"/>
    <mergeCell ref="E4:E5"/>
    <mergeCell ref="F4:F5"/>
    <mergeCell ref="G4:G5"/>
    <mergeCell ref="H4:H5"/>
  </mergeCells>
  <printOptions horizontalCentered="1"/>
  <pageMargins left="0.75" right="0.75" top="0.98" bottom="0.98" header="0.51" footer="0.51"/>
  <pageSetup fitToHeight="100" fitToWidth="1"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I44"/>
  <sheetViews>
    <sheetView zoomScaleSheetLayoutView="100" workbookViewId="0" topLeftCell="A1">
      <selection activeCell="A1" sqref="A1:IV65536"/>
    </sheetView>
  </sheetViews>
  <sheetFormatPr defaultColWidth="13.33203125" defaultRowHeight="11.25"/>
  <cols>
    <col min="1" max="1" width="13.83203125" style="176" customWidth="1"/>
    <col min="2" max="2" width="30.66015625" style="176" customWidth="1"/>
    <col min="3" max="5" width="26.66015625" style="176" customWidth="1"/>
    <col min="6" max="6" width="24.16015625" style="177" customWidth="1"/>
    <col min="7" max="7" width="17.5" style="177" customWidth="1"/>
    <col min="8" max="10" width="13" style="176" customWidth="1"/>
    <col min="11" max="16384" width="13.33203125" style="176" customWidth="1"/>
  </cols>
  <sheetData>
    <row r="1" spans="1:9" s="176" customFormat="1" ht="14.25" customHeight="1">
      <c r="A1" s="178"/>
      <c r="B1" s="178"/>
      <c r="C1" s="178"/>
      <c r="D1" s="178"/>
      <c r="E1" s="179"/>
      <c r="F1" s="180"/>
      <c r="G1" s="180"/>
      <c r="H1" s="178"/>
      <c r="I1" s="178"/>
    </row>
    <row r="2" spans="1:7" s="176" customFormat="1" ht="22.5" customHeight="1">
      <c r="A2" s="181" t="s">
        <v>336</v>
      </c>
      <c r="B2" s="181"/>
      <c r="C2" s="181"/>
      <c r="D2" s="181"/>
      <c r="E2" s="181"/>
      <c r="F2" s="177"/>
      <c r="G2" s="177"/>
    </row>
    <row r="3" spans="1:9" s="176" customFormat="1" ht="14.25" customHeight="1">
      <c r="A3" s="178"/>
      <c r="B3" s="178"/>
      <c r="C3" s="178"/>
      <c r="D3" s="178"/>
      <c r="E3" s="179" t="s">
        <v>9</v>
      </c>
      <c r="F3" s="180"/>
      <c r="G3" s="180"/>
      <c r="H3" s="178"/>
      <c r="I3" s="178"/>
    </row>
    <row r="4" spans="1:7" s="176" customFormat="1" ht="14.25" customHeight="1">
      <c r="A4" s="182" t="s">
        <v>337</v>
      </c>
      <c r="B4" s="182" t="s">
        <v>338</v>
      </c>
      <c r="C4" s="182" t="s">
        <v>188</v>
      </c>
      <c r="D4" s="182"/>
      <c r="E4" s="182"/>
      <c r="F4" s="180"/>
      <c r="G4" s="180"/>
    </row>
    <row r="5" spans="1:9" s="176" customFormat="1" ht="9.75" customHeight="1">
      <c r="A5" s="182"/>
      <c r="B5" s="182"/>
      <c r="C5" s="182" t="s">
        <v>88</v>
      </c>
      <c r="D5" s="182" t="s">
        <v>339</v>
      </c>
      <c r="E5" s="182" t="s">
        <v>340</v>
      </c>
      <c r="F5" s="180"/>
      <c r="G5" s="180"/>
      <c r="H5" s="178"/>
      <c r="I5" s="178"/>
    </row>
    <row r="6" spans="1:7" s="176" customFormat="1" ht="6" customHeight="1">
      <c r="A6" s="182"/>
      <c r="B6" s="182"/>
      <c r="C6" s="182"/>
      <c r="D6" s="182"/>
      <c r="E6" s="182"/>
      <c r="F6" s="177"/>
      <c r="G6" s="177"/>
    </row>
    <row r="7" spans="1:7" s="176" customFormat="1" ht="14.25" customHeight="1">
      <c r="A7" s="182" t="s">
        <v>97</v>
      </c>
      <c r="B7" s="182" t="s">
        <v>97</v>
      </c>
      <c r="C7" s="182">
        <v>1</v>
      </c>
      <c r="D7" s="182">
        <v>2</v>
      </c>
      <c r="E7" s="182">
        <v>3</v>
      </c>
      <c r="F7" s="177"/>
      <c r="G7" s="177"/>
    </row>
    <row r="8" spans="1:7" s="176" customFormat="1" ht="21.75" customHeight="1">
      <c r="A8" s="183" t="s">
        <v>341</v>
      </c>
      <c r="B8" s="184" t="s">
        <v>200</v>
      </c>
      <c r="C8" s="185">
        <f>C9+C20+C37</f>
        <v>261732142.68000004</v>
      </c>
      <c r="D8" s="185">
        <f>D9+D20+D37</f>
        <v>232299091.65000004</v>
      </c>
      <c r="E8" s="185">
        <f>E9+E20+E37</f>
        <v>29433051.03</v>
      </c>
      <c r="F8" s="177"/>
      <c r="G8" s="177"/>
    </row>
    <row r="9" spans="1:7" s="176" customFormat="1" ht="21.75" customHeight="1">
      <c r="A9" s="184" t="s">
        <v>342</v>
      </c>
      <c r="B9" s="184" t="s">
        <v>190</v>
      </c>
      <c r="C9" s="185">
        <f>SUM(C10:C19)</f>
        <v>224879815.89000005</v>
      </c>
      <c r="D9" s="185">
        <f>SUM(D10:D19)</f>
        <v>224879815.89000005</v>
      </c>
      <c r="E9" s="185">
        <f>SUM(E10:E19)</f>
        <v>0</v>
      </c>
      <c r="F9" s="177"/>
      <c r="G9" s="177"/>
    </row>
    <row r="10" spans="1:7" s="176" customFormat="1" ht="21.75" customHeight="1">
      <c r="A10" s="184" t="s">
        <v>343</v>
      </c>
      <c r="B10" s="184" t="s">
        <v>344</v>
      </c>
      <c r="C10" s="185">
        <f aca="true" t="shared" si="0" ref="C10:C19">SUM(D10:E10)</f>
        <v>81620714.4</v>
      </c>
      <c r="D10" s="185">
        <v>81620714.4</v>
      </c>
      <c r="E10" s="186"/>
      <c r="F10" s="177"/>
      <c r="G10" s="177"/>
    </row>
    <row r="11" spans="1:7" s="176" customFormat="1" ht="21.75" customHeight="1">
      <c r="A11" s="184" t="s">
        <v>345</v>
      </c>
      <c r="B11" s="184" t="s">
        <v>346</v>
      </c>
      <c r="C11" s="185">
        <f t="shared" si="0"/>
        <v>236892</v>
      </c>
      <c r="D11" s="185">
        <v>236892</v>
      </c>
      <c r="E11" s="186"/>
      <c r="F11" s="177"/>
      <c r="G11" s="177"/>
    </row>
    <row r="12" spans="1:7" s="176" customFormat="1" ht="21.75" customHeight="1">
      <c r="A12" s="184" t="s">
        <v>347</v>
      </c>
      <c r="B12" s="184" t="s">
        <v>348</v>
      </c>
      <c r="C12" s="185">
        <f t="shared" si="0"/>
        <v>105320</v>
      </c>
      <c r="D12" s="185">
        <v>105320</v>
      </c>
      <c r="E12" s="186"/>
      <c r="F12" s="177"/>
      <c r="G12" s="177"/>
    </row>
    <row r="13" spans="1:7" s="176" customFormat="1" ht="21.75" customHeight="1">
      <c r="A13" s="184" t="s">
        <v>349</v>
      </c>
      <c r="B13" s="184" t="s">
        <v>293</v>
      </c>
      <c r="C13" s="185">
        <f t="shared" si="0"/>
        <v>90250653.7</v>
      </c>
      <c r="D13" s="185">
        <v>90250653.7</v>
      </c>
      <c r="E13" s="185"/>
      <c r="F13" s="177"/>
      <c r="G13" s="177"/>
    </row>
    <row r="14" spans="1:7" s="176" customFormat="1" ht="21.75" customHeight="1">
      <c r="A14" s="184" t="s">
        <v>350</v>
      </c>
      <c r="B14" s="184" t="s">
        <v>351</v>
      </c>
      <c r="C14" s="185">
        <f t="shared" si="0"/>
        <v>21708632.46</v>
      </c>
      <c r="D14" s="185">
        <v>21708632.46</v>
      </c>
      <c r="E14" s="185"/>
      <c r="F14" s="177"/>
      <c r="G14" s="177"/>
    </row>
    <row r="15" spans="1:7" s="176" customFormat="1" ht="21.75" customHeight="1">
      <c r="A15" s="184" t="s">
        <v>352</v>
      </c>
      <c r="B15" s="184" t="s">
        <v>353</v>
      </c>
      <c r="C15" s="185">
        <f t="shared" si="0"/>
        <v>335112.15</v>
      </c>
      <c r="D15" s="185">
        <v>335112.15</v>
      </c>
      <c r="E15" s="185"/>
      <c r="F15" s="177"/>
      <c r="G15" s="177"/>
    </row>
    <row r="16" spans="1:7" s="176" customFormat="1" ht="21.75" customHeight="1">
      <c r="A16" s="184" t="s">
        <v>354</v>
      </c>
      <c r="B16" s="184" t="s">
        <v>355</v>
      </c>
      <c r="C16" s="185">
        <f t="shared" si="0"/>
        <v>8631272.73</v>
      </c>
      <c r="D16" s="185">
        <v>8631272.73</v>
      </c>
      <c r="E16" s="185"/>
      <c r="F16" s="177"/>
      <c r="G16" s="177"/>
    </row>
    <row r="17" spans="1:7" s="176" customFormat="1" ht="21.75" customHeight="1">
      <c r="A17" s="184" t="s">
        <v>356</v>
      </c>
      <c r="B17" s="184" t="s">
        <v>357</v>
      </c>
      <c r="C17" s="185">
        <f t="shared" si="0"/>
        <v>5079529.03</v>
      </c>
      <c r="D17" s="185">
        <v>5079529.03</v>
      </c>
      <c r="E17" s="186"/>
      <c r="F17" s="177"/>
      <c r="G17" s="177"/>
    </row>
    <row r="18" spans="1:7" s="176" customFormat="1" ht="21.75" customHeight="1">
      <c r="A18" s="184" t="s">
        <v>358</v>
      </c>
      <c r="B18" s="184" t="s">
        <v>359</v>
      </c>
      <c r="C18" s="185">
        <f t="shared" si="0"/>
        <v>1320909.52</v>
      </c>
      <c r="D18" s="185">
        <v>1320909.52</v>
      </c>
      <c r="E18" s="186"/>
      <c r="F18" s="177"/>
      <c r="G18" s="177"/>
    </row>
    <row r="19" spans="1:7" s="176" customFormat="1" ht="21.75" customHeight="1">
      <c r="A19" s="184" t="s">
        <v>360</v>
      </c>
      <c r="B19" s="184" t="s">
        <v>361</v>
      </c>
      <c r="C19" s="185">
        <f t="shared" si="0"/>
        <v>15590779.9</v>
      </c>
      <c r="D19" s="185">
        <v>15590779.9</v>
      </c>
      <c r="E19" s="185"/>
      <c r="F19" s="177"/>
      <c r="G19" s="177"/>
    </row>
    <row r="20" spans="1:7" s="176" customFormat="1" ht="21.75" customHeight="1">
      <c r="A20" s="184" t="s">
        <v>362</v>
      </c>
      <c r="B20" s="184" t="s">
        <v>191</v>
      </c>
      <c r="C20" s="185">
        <f>SUM(C21:C36)</f>
        <v>29433051.03</v>
      </c>
      <c r="D20" s="185">
        <f>SUM(D21:D36)</f>
        <v>0</v>
      </c>
      <c r="E20" s="185">
        <f>SUM(E21:E41)</f>
        <v>29433051.03</v>
      </c>
      <c r="F20" s="177"/>
      <c r="G20" s="177"/>
    </row>
    <row r="21" spans="1:7" s="176" customFormat="1" ht="21.75" customHeight="1">
      <c r="A21" s="184" t="s">
        <v>363</v>
      </c>
      <c r="B21" s="184" t="s">
        <v>364</v>
      </c>
      <c r="C21" s="185">
        <f>SUM(D21:E21)</f>
        <v>20779153</v>
      </c>
      <c r="D21" s="185"/>
      <c r="E21" s="185">
        <v>20779153</v>
      </c>
      <c r="F21" s="177"/>
      <c r="G21" s="177"/>
    </row>
    <row r="22" spans="1:7" s="176" customFormat="1" ht="21.75" customHeight="1">
      <c r="A22" s="184" t="s">
        <v>365</v>
      </c>
      <c r="B22" s="184" t="s">
        <v>366</v>
      </c>
      <c r="C22" s="185">
        <f aca="true" t="shared" si="1" ref="C22:C36">SUM(D22:E22)</f>
        <v>3200</v>
      </c>
      <c r="D22" s="185"/>
      <c r="E22" s="185">
        <v>3200</v>
      </c>
      <c r="F22" s="177"/>
      <c r="G22" s="177"/>
    </row>
    <row r="23" spans="1:7" s="176" customFormat="1" ht="21.75" customHeight="1">
      <c r="A23" s="184" t="s">
        <v>367</v>
      </c>
      <c r="B23" s="184" t="s">
        <v>368</v>
      </c>
      <c r="C23" s="185">
        <f t="shared" si="1"/>
        <v>3000</v>
      </c>
      <c r="D23" s="185"/>
      <c r="E23" s="185">
        <v>3000</v>
      </c>
      <c r="F23" s="177"/>
      <c r="G23" s="177"/>
    </row>
    <row r="24" spans="1:7" s="176" customFormat="1" ht="21.75" customHeight="1">
      <c r="A24" s="184" t="s">
        <v>369</v>
      </c>
      <c r="B24" s="184" t="s">
        <v>370</v>
      </c>
      <c r="C24" s="185">
        <f t="shared" si="1"/>
        <v>8200</v>
      </c>
      <c r="D24" s="185"/>
      <c r="E24" s="185">
        <v>8200</v>
      </c>
      <c r="F24" s="177"/>
      <c r="G24" s="177"/>
    </row>
    <row r="25" spans="1:7" s="176" customFormat="1" ht="21.75" customHeight="1">
      <c r="A25" s="184" t="s">
        <v>371</v>
      </c>
      <c r="B25" s="184" t="s">
        <v>372</v>
      </c>
      <c r="C25" s="185">
        <f t="shared" si="1"/>
        <v>10480</v>
      </c>
      <c r="D25" s="185"/>
      <c r="E25" s="185">
        <v>10480</v>
      </c>
      <c r="F25" s="177"/>
      <c r="G25" s="177"/>
    </row>
    <row r="26" spans="1:7" s="176" customFormat="1" ht="21.75" customHeight="1">
      <c r="A26" s="184" t="s">
        <v>373</v>
      </c>
      <c r="B26" s="184" t="s">
        <v>374</v>
      </c>
      <c r="C26" s="185">
        <f t="shared" si="1"/>
        <v>2400</v>
      </c>
      <c r="D26" s="185"/>
      <c r="E26" s="185">
        <v>2400</v>
      </c>
      <c r="F26" s="177"/>
      <c r="G26" s="177"/>
    </row>
    <row r="27" spans="1:7" s="176" customFormat="1" ht="21.75" customHeight="1">
      <c r="A27" s="184" t="s">
        <v>375</v>
      </c>
      <c r="B27" s="184" t="s">
        <v>376</v>
      </c>
      <c r="C27" s="185">
        <f t="shared" si="1"/>
        <v>37600</v>
      </c>
      <c r="D27" s="185"/>
      <c r="E27" s="185">
        <v>37600</v>
      </c>
      <c r="F27" s="177"/>
      <c r="G27" s="177"/>
    </row>
    <row r="28" spans="1:7" s="176" customFormat="1" ht="21.75" customHeight="1">
      <c r="A28" s="184" t="s">
        <v>377</v>
      </c>
      <c r="B28" s="184" t="s">
        <v>378</v>
      </c>
      <c r="C28" s="185">
        <f t="shared" si="1"/>
        <v>3600</v>
      </c>
      <c r="D28" s="185"/>
      <c r="E28" s="185">
        <v>3600</v>
      </c>
      <c r="F28" s="177"/>
      <c r="G28" s="177"/>
    </row>
    <row r="29" spans="1:7" s="176" customFormat="1" ht="21.75" customHeight="1">
      <c r="A29" s="184" t="s">
        <v>379</v>
      </c>
      <c r="B29" s="184" t="s">
        <v>380</v>
      </c>
      <c r="C29" s="185">
        <f t="shared" si="1"/>
        <v>6960</v>
      </c>
      <c r="D29" s="185"/>
      <c r="E29" s="185">
        <v>6960</v>
      </c>
      <c r="F29" s="177"/>
      <c r="G29" s="177"/>
    </row>
    <row r="30" spans="1:7" s="176" customFormat="1" ht="21.75" customHeight="1">
      <c r="A30" s="184" t="s">
        <v>381</v>
      </c>
      <c r="B30" s="184" t="s">
        <v>382</v>
      </c>
      <c r="C30" s="185">
        <f t="shared" si="1"/>
        <v>5280</v>
      </c>
      <c r="D30" s="185"/>
      <c r="E30" s="185">
        <v>5280</v>
      </c>
      <c r="F30" s="177"/>
      <c r="G30" s="177"/>
    </row>
    <row r="31" spans="1:7" s="176" customFormat="1" ht="21.75" customHeight="1">
      <c r="A31" s="184" t="s">
        <v>383</v>
      </c>
      <c r="B31" s="184" t="s">
        <v>384</v>
      </c>
      <c r="C31" s="185">
        <f t="shared" si="1"/>
        <v>27520</v>
      </c>
      <c r="D31" s="185"/>
      <c r="E31" s="185">
        <v>27520</v>
      </c>
      <c r="F31" s="177"/>
      <c r="G31" s="177"/>
    </row>
    <row r="32" spans="1:7" s="176" customFormat="1" ht="21.75" customHeight="1">
      <c r="A32" s="184" t="s">
        <v>385</v>
      </c>
      <c r="B32" s="184" t="s">
        <v>262</v>
      </c>
      <c r="C32" s="185">
        <f t="shared" si="1"/>
        <v>3051248.03</v>
      </c>
      <c r="D32" s="185"/>
      <c r="E32" s="185">
        <v>3051248.03</v>
      </c>
      <c r="F32" s="177"/>
      <c r="G32" s="177"/>
    </row>
    <row r="33" spans="1:7" s="176" customFormat="1" ht="21.75" customHeight="1">
      <c r="A33" s="184">
        <v>30229</v>
      </c>
      <c r="B33" s="184" t="s">
        <v>386</v>
      </c>
      <c r="C33" s="185">
        <f t="shared" si="1"/>
        <v>1066000</v>
      </c>
      <c r="D33" s="185"/>
      <c r="E33" s="185">
        <v>1066000</v>
      </c>
      <c r="F33" s="177"/>
      <c r="G33" s="177"/>
    </row>
    <row r="34" spans="1:7" s="176" customFormat="1" ht="21.75" customHeight="1">
      <c r="A34" s="184">
        <v>30231</v>
      </c>
      <c r="B34" s="184" t="s">
        <v>387</v>
      </c>
      <c r="C34" s="185">
        <f t="shared" si="1"/>
        <v>20000</v>
      </c>
      <c r="D34" s="185"/>
      <c r="E34" s="185">
        <v>20000</v>
      </c>
      <c r="F34" s="177"/>
      <c r="G34" s="177"/>
    </row>
    <row r="35" spans="1:7" s="176" customFormat="1" ht="21.75" customHeight="1">
      <c r="A35" s="184" t="s">
        <v>388</v>
      </c>
      <c r="B35" s="184" t="s">
        <v>389</v>
      </c>
      <c r="C35" s="185">
        <f t="shared" si="1"/>
        <v>25800</v>
      </c>
      <c r="D35" s="185"/>
      <c r="E35" s="185">
        <v>25800</v>
      </c>
      <c r="F35" s="177"/>
      <c r="G35" s="177"/>
    </row>
    <row r="36" spans="1:7" s="176" customFormat="1" ht="21.75" customHeight="1">
      <c r="A36" s="184" t="s">
        <v>390</v>
      </c>
      <c r="B36" s="184" t="s">
        <v>391</v>
      </c>
      <c r="C36" s="185">
        <f t="shared" si="1"/>
        <v>4382610</v>
      </c>
      <c r="D36" s="185"/>
      <c r="E36" s="185">
        <v>4382610</v>
      </c>
      <c r="F36" s="177"/>
      <c r="G36" s="177"/>
    </row>
    <row r="37" spans="1:7" s="176" customFormat="1" ht="21.75" customHeight="1">
      <c r="A37" s="184" t="s">
        <v>392</v>
      </c>
      <c r="B37" s="184" t="s">
        <v>192</v>
      </c>
      <c r="C37" s="185">
        <f>SUM(C38:C42)</f>
        <v>7419275.76</v>
      </c>
      <c r="D37" s="185">
        <f>SUM(D38:D42)</f>
        <v>7419275.76</v>
      </c>
      <c r="E37" s="185">
        <f>SUM(E38:E41)</f>
        <v>0</v>
      </c>
      <c r="F37" s="177"/>
      <c r="G37" s="177"/>
    </row>
    <row r="38" spans="1:7" s="176" customFormat="1" ht="21.75" customHeight="1">
      <c r="A38" s="184" t="s">
        <v>393</v>
      </c>
      <c r="B38" s="184" t="s">
        <v>394</v>
      </c>
      <c r="C38" s="185">
        <f>D38+E38</f>
        <v>231021.6</v>
      </c>
      <c r="D38" s="185">
        <v>231021.6</v>
      </c>
      <c r="E38" s="185"/>
      <c r="F38" s="177"/>
      <c r="G38" s="177"/>
    </row>
    <row r="39" spans="1:7" s="176" customFormat="1" ht="21.75" customHeight="1">
      <c r="A39" s="184" t="s">
        <v>395</v>
      </c>
      <c r="B39" s="184" t="s">
        <v>396</v>
      </c>
      <c r="C39" s="185">
        <f>SUM(D39:E39)</f>
        <v>6768240</v>
      </c>
      <c r="D39" s="185">
        <v>6768240</v>
      </c>
      <c r="E39" s="185"/>
      <c r="F39" s="177"/>
      <c r="G39" s="177"/>
    </row>
    <row r="40" spans="1:7" s="176" customFormat="1" ht="21.75" customHeight="1">
      <c r="A40" s="184">
        <v>30305</v>
      </c>
      <c r="B40" s="184" t="s">
        <v>397</v>
      </c>
      <c r="C40" s="185">
        <f>SUM(D40:E40)</f>
        <v>63000</v>
      </c>
      <c r="D40" s="185">
        <v>63000</v>
      </c>
      <c r="E40" s="185"/>
      <c r="F40" s="177"/>
      <c r="G40" s="177"/>
    </row>
    <row r="41" spans="1:7" s="176" customFormat="1" ht="21.75" customHeight="1">
      <c r="A41" s="184" t="s">
        <v>398</v>
      </c>
      <c r="B41" s="184" t="s">
        <v>399</v>
      </c>
      <c r="C41" s="185">
        <f>SUM(D41:E41)</f>
        <v>0</v>
      </c>
      <c r="D41" s="185">
        <v>0</v>
      </c>
      <c r="E41" s="185"/>
      <c r="F41" s="177"/>
      <c r="G41" s="177"/>
    </row>
    <row r="42" spans="1:7" s="176" customFormat="1" ht="21.75" customHeight="1">
      <c r="A42" s="184">
        <v>30309</v>
      </c>
      <c r="B42" s="184" t="s">
        <v>296</v>
      </c>
      <c r="C42" s="185">
        <v>357014.16</v>
      </c>
      <c r="D42" s="185">
        <v>357014.16</v>
      </c>
      <c r="E42" s="186"/>
      <c r="F42" s="177"/>
      <c r="G42" s="177"/>
    </row>
    <row r="43" spans="6:7" s="176" customFormat="1" ht="14.25" customHeight="1">
      <c r="F43" s="177"/>
      <c r="G43" s="177"/>
    </row>
    <row r="44" spans="2:7" s="176" customFormat="1" ht="14.25" customHeight="1">
      <c r="B44" s="178"/>
      <c r="F44" s="177"/>
      <c r="G44" s="177"/>
    </row>
  </sheetData>
  <sheetProtection/>
  <mergeCells count="7">
    <mergeCell ref="A2:E2"/>
    <mergeCell ref="C4:E4"/>
    <mergeCell ref="A4:A6"/>
    <mergeCell ref="B4:B6"/>
    <mergeCell ref="C5:C6"/>
    <mergeCell ref="D5:D6"/>
    <mergeCell ref="E5:E6"/>
  </mergeCells>
  <printOptions/>
  <pageMargins left="0.75" right="0.75" top="1" bottom="1" header="0.5" footer="0.5"/>
  <pageSetup fitToHeight="0" fitToWidth="1" orientation="portrait" paperSize="9" scale="84"/>
</worksheet>
</file>

<file path=xl/worksheets/sheet9.xml><?xml version="1.0" encoding="utf-8"?>
<worksheet xmlns="http://schemas.openxmlformats.org/spreadsheetml/2006/main" xmlns:r="http://schemas.openxmlformats.org/officeDocument/2006/relationships">
  <sheetPr>
    <pageSetUpPr fitToPage="1"/>
  </sheetPr>
  <dimension ref="A1:IK18"/>
  <sheetViews>
    <sheetView showGridLines="0" showZeros="0" workbookViewId="0" topLeftCell="A1">
      <selection activeCell="A1" sqref="A1:IV65536"/>
    </sheetView>
  </sheetViews>
  <sheetFormatPr defaultColWidth="9.16015625" defaultRowHeight="11.25"/>
  <cols>
    <col min="1" max="3" width="5" style="0" customWidth="1"/>
    <col min="4" max="4" width="10" style="0" customWidth="1"/>
    <col min="5" max="5" width="31" style="0" customWidth="1"/>
    <col min="6" max="7" width="10" style="0" customWidth="1"/>
    <col min="8" max="10" width="8.66015625" style="0" customWidth="1"/>
    <col min="11" max="11" width="9.83203125" style="0" customWidth="1"/>
    <col min="12" max="15" width="8.5" style="0" customWidth="1"/>
    <col min="16" max="20" width="7.66015625" style="0" customWidth="1"/>
    <col min="21" max="245" width="5" style="0" customWidth="1"/>
  </cols>
  <sheetData>
    <row r="1" spans="1:245" ht="19.5" customHeight="1">
      <c r="A1" s="155"/>
      <c r="B1" s="155"/>
      <c r="C1" s="155"/>
      <c r="D1" s="156"/>
      <c r="E1" s="157"/>
      <c r="F1" s="157"/>
      <c r="G1" s="157"/>
      <c r="H1" s="157"/>
      <c r="I1" s="157"/>
      <c r="J1" s="157"/>
      <c r="K1" s="157"/>
      <c r="L1" s="157"/>
      <c r="M1" s="157"/>
      <c r="N1" s="157"/>
      <c r="O1" s="157"/>
      <c r="P1" s="157"/>
      <c r="Q1" s="157"/>
      <c r="R1" s="155"/>
      <c r="S1" s="155"/>
      <c r="T1" s="171" t="s">
        <v>400</v>
      </c>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5"/>
      <c r="FG1" s="155"/>
      <c r="FH1" s="155"/>
      <c r="FI1" s="155"/>
      <c r="FJ1" s="155"/>
      <c r="FK1" s="155"/>
      <c r="FL1" s="155"/>
      <c r="FM1" s="155"/>
      <c r="FN1" s="155"/>
      <c r="FO1" s="155"/>
      <c r="FP1" s="155"/>
      <c r="FQ1" s="155"/>
      <c r="FR1" s="155"/>
      <c r="FS1" s="155"/>
      <c r="FT1" s="155"/>
      <c r="FU1" s="155"/>
      <c r="FV1" s="155"/>
      <c r="FW1" s="155"/>
      <c r="FX1" s="155"/>
      <c r="FY1" s="155"/>
      <c r="FZ1" s="155"/>
      <c r="GA1" s="155"/>
      <c r="GB1" s="155"/>
      <c r="GC1" s="155"/>
      <c r="GD1" s="155"/>
      <c r="GE1" s="155"/>
      <c r="GF1" s="155"/>
      <c r="GG1" s="155"/>
      <c r="GH1" s="155"/>
      <c r="GI1" s="155"/>
      <c r="GJ1" s="155"/>
      <c r="GK1" s="155"/>
      <c r="GL1" s="155"/>
      <c r="GM1" s="155"/>
      <c r="GN1" s="155"/>
      <c r="GO1" s="155"/>
      <c r="GP1" s="155"/>
      <c r="GQ1" s="155"/>
      <c r="GR1" s="155"/>
      <c r="GS1" s="155"/>
      <c r="GT1" s="155"/>
      <c r="GU1" s="155"/>
      <c r="GV1" s="155"/>
      <c r="GW1" s="155"/>
      <c r="GX1" s="155"/>
      <c r="GY1" s="155"/>
      <c r="GZ1" s="155"/>
      <c r="HA1" s="155"/>
      <c r="HB1" s="155"/>
      <c r="HC1" s="155"/>
      <c r="HD1" s="155"/>
      <c r="HE1" s="155"/>
      <c r="HF1" s="155"/>
      <c r="HG1" s="155"/>
      <c r="HH1" s="155"/>
      <c r="HI1" s="155"/>
      <c r="HJ1" s="155"/>
      <c r="HK1" s="155"/>
      <c r="HL1" s="155"/>
      <c r="HM1" s="155"/>
      <c r="HN1" s="155"/>
      <c r="HO1" s="155"/>
      <c r="HP1" s="155"/>
      <c r="HQ1" s="155"/>
      <c r="HR1" s="155"/>
      <c r="HS1" s="155"/>
      <c r="HT1" s="155"/>
      <c r="HU1" s="155"/>
      <c r="HV1" s="155"/>
      <c r="HW1" s="155"/>
      <c r="HX1" s="155"/>
      <c r="HY1" s="155"/>
      <c r="HZ1" s="155"/>
      <c r="IA1" s="155"/>
      <c r="IB1" s="155"/>
      <c r="IC1" s="155"/>
      <c r="ID1" s="155"/>
      <c r="IE1" s="155"/>
      <c r="IF1" s="155"/>
      <c r="IG1" s="155"/>
      <c r="IH1" s="155"/>
      <c r="II1" s="155"/>
      <c r="IJ1" s="155"/>
      <c r="IK1" s="155"/>
    </row>
    <row r="2" spans="1:245" ht="19.5" customHeight="1">
      <c r="A2" s="158" t="s">
        <v>401</v>
      </c>
      <c r="B2" s="159"/>
      <c r="C2" s="159"/>
      <c r="D2" s="159"/>
      <c r="E2" s="159"/>
      <c r="F2" s="159"/>
      <c r="G2" s="159"/>
      <c r="H2" s="159"/>
      <c r="I2" s="159"/>
      <c r="J2" s="159"/>
      <c r="K2" s="159"/>
      <c r="L2" s="159"/>
      <c r="M2" s="159"/>
      <c r="N2" s="159"/>
      <c r="O2" s="159"/>
      <c r="P2" s="159"/>
      <c r="Q2" s="159"/>
      <c r="R2" s="159"/>
      <c r="S2" s="159"/>
      <c r="T2" s="159"/>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c r="DE2" s="155"/>
      <c r="DF2" s="155"/>
      <c r="DG2" s="155"/>
      <c r="DH2" s="155"/>
      <c r="DI2" s="155"/>
      <c r="DJ2" s="155"/>
      <c r="DK2" s="155"/>
      <c r="DL2" s="155"/>
      <c r="DM2" s="155"/>
      <c r="DN2" s="155"/>
      <c r="DO2" s="155"/>
      <c r="DP2" s="155"/>
      <c r="DQ2" s="155"/>
      <c r="DR2" s="155"/>
      <c r="DS2" s="155"/>
      <c r="DT2" s="155"/>
      <c r="DU2" s="155"/>
      <c r="DV2" s="155"/>
      <c r="DW2" s="155"/>
      <c r="DX2" s="155"/>
      <c r="DY2" s="155"/>
      <c r="DZ2" s="155"/>
      <c r="EA2" s="155"/>
      <c r="EB2" s="155"/>
      <c r="EC2" s="155"/>
      <c r="ED2" s="155"/>
      <c r="EE2" s="155"/>
      <c r="EF2" s="155"/>
      <c r="EG2" s="155"/>
      <c r="EH2" s="155"/>
      <c r="EI2" s="155"/>
      <c r="EJ2" s="155"/>
      <c r="EK2" s="155"/>
      <c r="EL2" s="155"/>
      <c r="EM2" s="155"/>
      <c r="EN2" s="155"/>
      <c r="EO2" s="155"/>
      <c r="EP2" s="155"/>
      <c r="EQ2" s="155"/>
      <c r="ER2" s="155"/>
      <c r="ES2" s="155"/>
      <c r="ET2" s="155"/>
      <c r="EU2" s="155"/>
      <c r="EV2" s="155"/>
      <c r="EW2" s="155"/>
      <c r="EX2" s="155"/>
      <c r="EY2" s="155"/>
      <c r="EZ2" s="155"/>
      <c r="FA2" s="155"/>
      <c r="FB2" s="155"/>
      <c r="FC2" s="155"/>
      <c r="FD2" s="155"/>
      <c r="FE2" s="155"/>
      <c r="FF2" s="155"/>
      <c r="FG2" s="155"/>
      <c r="FH2" s="155"/>
      <c r="FI2" s="155"/>
      <c r="FJ2" s="155"/>
      <c r="FK2" s="155"/>
      <c r="FL2" s="155"/>
      <c r="FM2" s="155"/>
      <c r="FN2" s="155"/>
      <c r="FO2" s="155"/>
      <c r="FP2" s="155"/>
      <c r="FQ2" s="155"/>
      <c r="FR2" s="155"/>
      <c r="FS2" s="155"/>
      <c r="FT2" s="155"/>
      <c r="FU2" s="155"/>
      <c r="FV2" s="155"/>
      <c r="FW2" s="155"/>
      <c r="FX2" s="155"/>
      <c r="FY2" s="155"/>
      <c r="FZ2" s="155"/>
      <c r="GA2" s="155"/>
      <c r="GB2" s="155"/>
      <c r="GC2" s="155"/>
      <c r="GD2" s="155"/>
      <c r="GE2" s="155"/>
      <c r="GF2" s="155"/>
      <c r="GG2" s="155"/>
      <c r="GH2" s="155"/>
      <c r="GI2" s="155"/>
      <c r="GJ2" s="155"/>
      <c r="GK2" s="155"/>
      <c r="GL2" s="155"/>
      <c r="GM2" s="155"/>
      <c r="GN2" s="155"/>
      <c r="GO2" s="155"/>
      <c r="GP2" s="155"/>
      <c r="GQ2" s="155"/>
      <c r="GR2" s="155"/>
      <c r="GS2" s="155"/>
      <c r="GT2" s="155"/>
      <c r="GU2" s="155"/>
      <c r="GV2" s="155"/>
      <c r="GW2" s="155"/>
      <c r="GX2" s="155"/>
      <c r="GY2" s="155"/>
      <c r="GZ2" s="155"/>
      <c r="HA2" s="155"/>
      <c r="HB2" s="155"/>
      <c r="HC2" s="155"/>
      <c r="HD2" s="155"/>
      <c r="HE2" s="155"/>
      <c r="HF2" s="155"/>
      <c r="HG2" s="155"/>
      <c r="HH2" s="155"/>
      <c r="HI2" s="155"/>
      <c r="HJ2" s="155"/>
      <c r="HK2" s="155"/>
      <c r="HL2" s="155"/>
      <c r="HM2" s="155"/>
      <c r="HN2" s="155"/>
      <c r="HO2" s="155"/>
      <c r="HP2" s="155"/>
      <c r="HQ2" s="155"/>
      <c r="HR2" s="155"/>
      <c r="HS2" s="155"/>
      <c r="HT2" s="155"/>
      <c r="HU2" s="155"/>
      <c r="HV2" s="155"/>
      <c r="HW2" s="155"/>
      <c r="HX2" s="155"/>
      <c r="HY2" s="155"/>
      <c r="HZ2" s="155"/>
      <c r="IA2" s="155"/>
      <c r="IB2" s="155"/>
      <c r="IC2" s="155"/>
      <c r="ID2" s="155"/>
      <c r="IE2" s="155"/>
      <c r="IF2" s="155"/>
      <c r="IG2" s="155"/>
      <c r="IH2" s="155"/>
      <c r="II2" s="155"/>
      <c r="IJ2" s="155"/>
      <c r="IK2" s="155"/>
    </row>
    <row r="3" spans="1:245" ht="18" customHeight="1">
      <c r="A3" s="160"/>
      <c r="B3" s="160"/>
      <c r="C3" s="160"/>
      <c r="D3" s="161"/>
      <c r="E3" s="162"/>
      <c r="F3" s="162"/>
      <c r="G3" s="162"/>
      <c r="H3" s="162"/>
      <c r="I3" s="162"/>
      <c r="J3" s="162"/>
      <c r="K3" s="162"/>
      <c r="L3" s="162"/>
      <c r="M3" s="162"/>
      <c r="N3" s="162"/>
      <c r="O3" s="162"/>
      <c r="P3" s="162"/>
      <c r="Q3" s="162"/>
      <c r="R3" s="155"/>
      <c r="S3" s="155"/>
      <c r="T3" s="172" t="s">
        <v>9</v>
      </c>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5"/>
      <c r="HB3" s="155"/>
      <c r="HC3" s="155"/>
      <c r="HD3" s="155"/>
      <c r="HE3" s="155"/>
      <c r="HF3" s="155"/>
      <c r="HG3" s="155"/>
      <c r="HH3" s="155"/>
      <c r="HI3" s="155"/>
      <c r="HJ3" s="155"/>
      <c r="HK3" s="155"/>
      <c r="HL3" s="155"/>
      <c r="HM3" s="155"/>
      <c r="HN3" s="155"/>
      <c r="HO3" s="155"/>
      <c r="HP3" s="155"/>
      <c r="HQ3" s="155"/>
      <c r="HR3" s="155"/>
      <c r="HS3" s="155"/>
      <c r="HT3" s="155"/>
      <c r="HU3" s="155"/>
      <c r="HV3" s="155"/>
      <c r="HW3" s="155"/>
      <c r="HX3" s="155"/>
      <c r="HY3" s="155"/>
      <c r="HZ3" s="155"/>
      <c r="IA3" s="155"/>
      <c r="IB3" s="155"/>
      <c r="IC3" s="155"/>
      <c r="ID3" s="155"/>
      <c r="IE3" s="155"/>
      <c r="IF3" s="155"/>
      <c r="IG3" s="155"/>
      <c r="IH3" s="155"/>
      <c r="II3" s="155"/>
      <c r="IJ3" s="155"/>
      <c r="IK3" s="155"/>
    </row>
    <row r="4" spans="1:245" ht="18" customHeight="1">
      <c r="A4" s="114" t="s">
        <v>75</v>
      </c>
      <c r="B4" s="114"/>
      <c r="C4" s="134"/>
      <c r="D4" s="120" t="s">
        <v>76</v>
      </c>
      <c r="E4" s="27" t="s">
        <v>402</v>
      </c>
      <c r="F4" s="118" t="s">
        <v>403</v>
      </c>
      <c r="G4" s="134"/>
      <c r="H4" s="134"/>
      <c r="I4" s="134"/>
      <c r="J4" s="134"/>
      <c r="K4" s="134"/>
      <c r="L4" s="134"/>
      <c r="M4" s="134"/>
      <c r="N4" s="134"/>
      <c r="O4" s="134"/>
      <c r="P4" s="134"/>
      <c r="Q4" s="134"/>
      <c r="R4" s="134"/>
      <c r="S4" s="134"/>
      <c r="T4" s="134"/>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row>
    <row r="5" spans="1:245" ht="15.75" customHeight="1">
      <c r="A5" s="119" t="s">
        <v>79</v>
      </c>
      <c r="B5" s="119" t="s">
        <v>80</v>
      </c>
      <c r="C5" s="120" t="s">
        <v>81</v>
      </c>
      <c r="D5" s="163"/>
      <c r="E5" s="27"/>
      <c r="F5" s="120" t="s">
        <v>88</v>
      </c>
      <c r="G5" s="164" t="s">
        <v>188</v>
      </c>
      <c r="H5" s="165"/>
      <c r="I5" s="165"/>
      <c r="J5" s="165"/>
      <c r="K5" s="169" t="s">
        <v>189</v>
      </c>
      <c r="L5" s="169"/>
      <c r="M5" s="169"/>
      <c r="N5" s="169"/>
      <c r="O5" s="169"/>
      <c r="P5" s="169"/>
      <c r="Q5" s="169"/>
      <c r="R5" s="169"/>
      <c r="S5" s="169"/>
      <c r="T5" s="169"/>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5"/>
      <c r="BC5" s="155"/>
      <c r="BD5" s="155"/>
      <c r="BE5" s="155"/>
      <c r="BF5" s="155"/>
      <c r="BG5" s="155"/>
      <c r="BH5" s="155"/>
      <c r="BI5" s="155"/>
      <c r="BJ5" s="155"/>
      <c r="BK5" s="155"/>
      <c r="BL5" s="155"/>
      <c r="BM5" s="155"/>
      <c r="BN5" s="155"/>
      <c r="BO5" s="155"/>
      <c r="BP5" s="155"/>
      <c r="BQ5" s="155"/>
      <c r="BR5" s="155"/>
      <c r="BS5" s="155"/>
      <c r="BT5" s="155"/>
      <c r="BU5" s="155"/>
      <c r="BV5" s="155"/>
      <c r="BW5" s="155"/>
      <c r="BX5" s="155"/>
      <c r="BY5" s="155"/>
      <c r="BZ5" s="155"/>
      <c r="CA5" s="155"/>
      <c r="CB5" s="155"/>
      <c r="CC5" s="155"/>
      <c r="CD5" s="155"/>
      <c r="CE5" s="155"/>
      <c r="CF5" s="155"/>
      <c r="CG5" s="155"/>
      <c r="CH5" s="155"/>
      <c r="CI5" s="155"/>
      <c r="CJ5" s="155"/>
      <c r="CK5" s="155"/>
      <c r="CL5" s="155"/>
      <c r="CM5" s="155"/>
      <c r="CN5" s="155"/>
      <c r="CO5" s="155"/>
      <c r="CP5" s="155"/>
      <c r="CQ5" s="155"/>
      <c r="CR5" s="155"/>
      <c r="CS5" s="155"/>
      <c r="CT5" s="155"/>
      <c r="CU5" s="155"/>
      <c r="CV5" s="155"/>
      <c r="CW5" s="155"/>
      <c r="CX5" s="155"/>
      <c r="CY5" s="155"/>
      <c r="CZ5" s="155"/>
      <c r="DA5" s="155"/>
      <c r="DB5" s="155"/>
      <c r="DC5" s="155"/>
      <c r="DD5" s="155"/>
      <c r="DE5" s="155"/>
      <c r="DF5" s="155"/>
      <c r="DG5" s="155"/>
      <c r="DH5" s="155"/>
      <c r="DI5" s="155"/>
      <c r="DJ5" s="155"/>
      <c r="DK5" s="155"/>
      <c r="DL5" s="155"/>
      <c r="DM5" s="155"/>
      <c r="DN5" s="155"/>
      <c r="DO5" s="155"/>
      <c r="DP5" s="155"/>
      <c r="DQ5" s="155"/>
      <c r="DR5" s="155"/>
      <c r="DS5" s="155"/>
      <c r="DT5" s="155"/>
      <c r="DU5" s="155"/>
      <c r="DV5" s="155"/>
      <c r="DW5" s="155"/>
      <c r="DX5" s="155"/>
      <c r="DY5" s="155"/>
      <c r="DZ5" s="155"/>
      <c r="EA5" s="155"/>
      <c r="EB5" s="155"/>
      <c r="EC5" s="155"/>
      <c r="ED5" s="155"/>
      <c r="EE5" s="155"/>
      <c r="EF5" s="155"/>
      <c r="EG5" s="155"/>
      <c r="EH5" s="155"/>
      <c r="EI5" s="155"/>
      <c r="EJ5" s="155"/>
      <c r="EK5" s="155"/>
      <c r="EL5" s="155"/>
      <c r="EM5" s="155"/>
      <c r="EN5" s="155"/>
      <c r="EO5" s="155"/>
      <c r="EP5" s="155"/>
      <c r="EQ5" s="155"/>
      <c r="ER5" s="155"/>
      <c r="ES5" s="155"/>
      <c r="ET5" s="155"/>
      <c r="EU5" s="155"/>
      <c r="EV5" s="155"/>
      <c r="EW5" s="155"/>
      <c r="EX5" s="155"/>
      <c r="EY5" s="155"/>
      <c r="EZ5" s="155"/>
      <c r="FA5" s="155"/>
      <c r="FB5" s="155"/>
      <c r="FC5" s="155"/>
      <c r="FD5" s="155"/>
      <c r="FE5" s="155"/>
      <c r="FF5" s="155"/>
      <c r="FG5" s="155"/>
      <c r="FH5" s="155"/>
      <c r="FI5" s="155"/>
      <c r="FJ5" s="155"/>
      <c r="FK5" s="155"/>
      <c r="FL5" s="155"/>
      <c r="FM5" s="155"/>
      <c r="FN5" s="155"/>
      <c r="FO5" s="155"/>
      <c r="FP5" s="155"/>
      <c r="FQ5" s="155"/>
      <c r="FR5" s="155"/>
      <c r="FS5" s="155"/>
      <c r="FT5" s="155"/>
      <c r="FU5" s="155"/>
      <c r="FV5" s="155"/>
      <c r="FW5" s="155"/>
      <c r="FX5" s="155"/>
      <c r="FY5" s="155"/>
      <c r="FZ5" s="155"/>
      <c r="GA5" s="155"/>
      <c r="GB5" s="155"/>
      <c r="GC5" s="155"/>
      <c r="GD5" s="155"/>
      <c r="GE5" s="155"/>
      <c r="GF5" s="155"/>
      <c r="GG5" s="155"/>
      <c r="GH5" s="155"/>
      <c r="GI5" s="155"/>
      <c r="GJ5" s="155"/>
      <c r="GK5" s="155"/>
      <c r="GL5" s="155"/>
      <c r="GM5" s="155"/>
      <c r="GN5" s="155"/>
      <c r="GO5" s="155"/>
      <c r="GP5" s="155"/>
      <c r="GQ5" s="155"/>
      <c r="GR5" s="155"/>
      <c r="GS5" s="155"/>
      <c r="GT5" s="155"/>
      <c r="GU5" s="155"/>
      <c r="GV5" s="155"/>
      <c r="GW5" s="155"/>
      <c r="GX5" s="155"/>
      <c r="GY5" s="155"/>
      <c r="GZ5" s="155"/>
      <c r="HA5" s="155"/>
      <c r="HB5" s="155"/>
      <c r="HC5" s="155"/>
      <c r="HD5" s="155"/>
      <c r="HE5" s="155"/>
      <c r="HF5" s="155"/>
      <c r="HG5" s="155"/>
      <c r="HH5" s="155"/>
      <c r="HI5" s="155"/>
      <c r="HJ5" s="155"/>
      <c r="HK5" s="155"/>
      <c r="HL5" s="155"/>
      <c r="HM5" s="155"/>
      <c r="HN5" s="155"/>
      <c r="HO5" s="155"/>
      <c r="HP5" s="155"/>
      <c r="HQ5" s="155"/>
      <c r="HR5" s="155"/>
      <c r="HS5" s="155"/>
      <c r="HT5" s="155"/>
      <c r="HU5" s="155"/>
      <c r="HV5" s="155"/>
      <c r="HW5" s="155"/>
      <c r="HX5" s="155"/>
      <c r="HY5" s="155"/>
      <c r="HZ5" s="155"/>
      <c r="IA5" s="155"/>
      <c r="IB5" s="155"/>
      <c r="IC5" s="155"/>
      <c r="ID5" s="155"/>
      <c r="IE5" s="155"/>
      <c r="IF5" s="155"/>
      <c r="IG5" s="155"/>
      <c r="IH5" s="155"/>
      <c r="II5" s="155"/>
      <c r="IJ5" s="155"/>
      <c r="IK5" s="155"/>
    </row>
    <row r="6" spans="1:245" ht="43.5" customHeight="1">
      <c r="A6" s="122"/>
      <c r="B6" s="122"/>
      <c r="C6" s="125"/>
      <c r="D6" s="166"/>
      <c r="E6" s="124"/>
      <c r="F6" s="125"/>
      <c r="G6" s="117" t="s">
        <v>91</v>
      </c>
      <c r="H6" s="167" t="s">
        <v>190</v>
      </c>
      <c r="I6" s="167" t="s">
        <v>191</v>
      </c>
      <c r="J6" s="167" t="s">
        <v>192</v>
      </c>
      <c r="K6" s="128" t="s">
        <v>91</v>
      </c>
      <c r="L6" s="128" t="s">
        <v>190</v>
      </c>
      <c r="M6" s="128" t="s">
        <v>191</v>
      </c>
      <c r="N6" s="128" t="s">
        <v>192</v>
      </c>
      <c r="O6" s="170" t="s">
        <v>249</v>
      </c>
      <c r="P6" s="170" t="s">
        <v>250</v>
      </c>
      <c r="Q6" s="170" t="s">
        <v>251</v>
      </c>
      <c r="R6" s="170" t="s">
        <v>252</v>
      </c>
      <c r="S6" s="124" t="s">
        <v>253</v>
      </c>
      <c r="T6" s="124" t="s">
        <v>199</v>
      </c>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row>
    <row r="7" spans="1:245" ht="19.5" customHeight="1">
      <c r="A7" s="122" t="s">
        <v>97</v>
      </c>
      <c r="B7" s="122" t="s">
        <v>97</v>
      </c>
      <c r="C7" s="122" t="s">
        <v>97</v>
      </c>
      <c r="D7" s="122" t="s">
        <v>97</v>
      </c>
      <c r="E7" s="122" t="s">
        <v>97</v>
      </c>
      <c r="F7" s="122">
        <v>1</v>
      </c>
      <c r="G7" s="122">
        <f aca="true" t="shared" si="0" ref="G7:T7">F7+1</f>
        <v>2</v>
      </c>
      <c r="H7" s="122">
        <f t="shared" si="0"/>
        <v>3</v>
      </c>
      <c r="I7" s="122">
        <f t="shared" si="0"/>
        <v>4</v>
      </c>
      <c r="J7" s="122">
        <f t="shared" si="0"/>
        <v>5</v>
      </c>
      <c r="K7" s="122">
        <f t="shared" si="0"/>
        <v>6</v>
      </c>
      <c r="L7" s="122">
        <f t="shared" si="0"/>
        <v>7</v>
      </c>
      <c r="M7" s="122">
        <f t="shared" si="0"/>
        <v>8</v>
      </c>
      <c r="N7" s="122">
        <f t="shared" si="0"/>
        <v>9</v>
      </c>
      <c r="O7" s="122">
        <f t="shared" si="0"/>
        <v>10</v>
      </c>
      <c r="P7" s="122">
        <f t="shared" si="0"/>
        <v>11</v>
      </c>
      <c r="Q7" s="122">
        <f t="shared" si="0"/>
        <v>12</v>
      </c>
      <c r="R7" s="122">
        <f t="shared" si="0"/>
        <v>13</v>
      </c>
      <c r="S7" s="122">
        <f t="shared" si="0"/>
        <v>14</v>
      </c>
      <c r="T7" s="122">
        <f t="shared" si="0"/>
        <v>15</v>
      </c>
      <c r="U7" s="173"/>
      <c r="V7" s="174"/>
      <c r="W7" s="155"/>
      <c r="X7" s="155"/>
      <c r="Y7" s="155"/>
      <c r="Z7" s="155"/>
      <c r="AA7" s="155"/>
      <c r="AB7" s="155"/>
      <c r="AC7" s="155"/>
      <c r="AD7" s="155"/>
      <c r="AE7" s="155"/>
      <c r="AF7" s="155"/>
      <c r="AG7" s="155"/>
      <c r="AH7" s="155"/>
      <c r="AI7" s="155"/>
      <c r="AJ7" s="155"/>
      <c r="AK7" s="155"/>
      <c r="AL7" s="155"/>
      <c r="AM7" s="155"/>
      <c r="AN7" s="155"/>
      <c r="AO7" s="155"/>
      <c r="AP7" s="155"/>
      <c r="AQ7" s="155"/>
      <c r="AR7" s="155"/>
      <c r="AS7" s="155"/>
      <c r="AT7" s="155"/>
      <c r="AU7" s="155"/>
      <c r="AV7" s="155"/>
      <c r="AW7" s="155"/>
      <c r="AX7" s="155"/>
      <c r="AY7" s="155"/>
      <c r="AZ7" s="155"/>
      <c r="BA7" s="155"/>
      <c r="BB7" s="155"/>
      <c r="BC7" s="155"/>
      <c r="BD7" s="155"/>
      <c r="BE7" s="155"/>
      <c r="BF7" s="155"/>
      <c r="BG7" s="155"/>
      <c r="BH7" s="155"/>
      <c r="BI7" s="155"/>
      <c r="BJ7" s="155"/>
      <c r="BK7" s="155"/>
      <c r="BL7" s="155"/>
      <c r="BM7" s="155"/>
      <c r="BN7" s="155"/>
      <c r="BO7" s="155"/>
      <c r="BP7" s="155"/>
      <c r="BQ7" s="155"/>
      <c r="BR7" s="155"/>
      <c r="BS7" s="155"/>
      <c r="BT7" s="155"/>
      <c r="BU7" s="155"/>
      <c r="BV7" s="155"/>
      <c r="BW7" s="155"/>
      <c r="BX7" s="155"/>
      <c r="BY7" s="155"/>
      <c r="BZ7" s="155"/>
      <c r="CA7" s="155"/>
      <c r="CB7" s="155"/>
      <c r="CC7" s="155"/>
      <c r="CD7" s="155"/>
      <c r="CE7" s="155"/>
      <c r="CF7" s="155"/>
      <c r="CG7" s="155"/>
      <c r="CH7" s="155"/>
      <c r="CI7" s="155"/>
      <c r="CJ7" s="155"/>
      <c r="CK7" s="155"/>
      <c r="CL7" s="155"/>
      <c r="CM7" s="155"/>
      <c r="CN7" s="155"/>
      <c r="CO7" s="155"/>
      <c r="CP7" s="155"/>
      <c r="CQ7" s="155"/>
      <c r="CR7" s="155"/>
      <c r="CS7" s="155"/>
      <c r="CT7" s="155"/>
      <c r="CU7" s="155"/>
      <c r="CV7" s="155"/>
      <c r="CW7" s="155"/>
      <c r="CX7" s="155"/>
      <c r="CY7" s="155"/>
      <c r="CZ7" s="155"/>
      <c r="DA7" s="155"/>
      <c r="DB7" s="155"/>
      <c r="DC7" s="155"/>
      <c r="DD7" s="155"/>
      <c r="DE7" s="155"/>
      <c r="DF7" s="155"/>
      <c r="DG7" s="155"/>
      <c r="DH7" s="155"/>
      <c r="DI7" s="155"/>
      <c r="DJ7" s="155"/>
      <c r="DK7" s="155"/>
      <c r="DL7" s="155"/>
      <c r="DM7" s="155"/>
      <c r="DN7" s="155"/>
      <c r="DO7" s="155"/>
      <c r="DP7" s="155"/>
      <c r="DQ7" s="155"/>
      <c r="DR7" s="155"/>
      <c r="DS7" s="155"/>
      <c r="DT7" s="155"/>
      <c r="DU7" s="155"/>
      <c r="DV7" s="155"/>
      <c r="DW7" s="155"/>
      <c r="DX7" s="155"/>
      <c r="DY7" s="155"/>
      <c r="DZ7" s="155"/>
      <c r="EA7" s="155"/>
      <c r="EB7" s="155"/>
      <c r="EC7" s="155"/>
      <c r="ED7" s="155"/>
      <c r="EE7" s="155"/>
      <c r="EF7" s="155"/>
      <c r="EG7" s="155"/>
      <c r="EH7" s="155"/>
      <c r="EI7" s="155"/>
      <c r="EJ7" s="155"/>
      <c r="EK7" s="155"/>
      <c r="EL7" s="155"/>
      <c r="EM7" s="155"/>
      <c r="EN7" s="155"/>
      <c r="EO7" s="155"/>
      <c r="EP7" s="155"/>
      <c r="EQ7" s="155"/>
      <c r="ER7" s="155"/>
      <c r="ES7" s="155"/>
      <c r="ET7" s="155"/>
      <c r="EU7" s="155"/>
      <c r="EV7" s="155"/>
      <c r="EW7" s="155"/>
      <c r="EX7" s="155"/>
      <c r="EY7" s="155"/>
      <c r="EZ7" s="155"/>
      <c r="FA7" s="155"/>
      <c r="FB7" s="155"/>
      <c r="FC7" s="155"/>
      <c r="FD7" s="155"/>
      <c r="FE7" s="155"/>
      <c r="FF7" s="155"/>
      <c r="FG7" s="155"/>
      <c r="FH7" s="155"/>
      <c r="FI7" s="155"/>
      <c r="FJ7" s="155"/>
      <c r="FK7" s="155"/>
      <c r="FL7" s="155"/>
      <c r="FM7" s="155"/>
      <c r="FN7" s="155"/>
      <c r="FO7" s="155"/>
      <c r="FP7" s="155"/>
      <c r="FQ7" s="155"/>
      <c r="FR7" s="155"/>
      <c r="FS7" s="155"/>
      <c r="FT7" s="155"/>
      <c r="FU7" s="155"/>
      <c r="FV7" s="155"/>
      <c r="FW7" s="155"/>
      <c r="FX7" s="155"/>
      <c r="FY7" s="155"/>
      <c r="FZ7" s="155"/>
      <c r="GA7" s="155"/>
      <c r="GB7" s="155"/>
      <c r="GC7" s="155"/>
      <c r="GD7" s="155"/>
      <c r="GE7" s="155"/>
      <c r="GF7" s="155"/>
      <c r="GG7" s="155"/>
      <c r="GH7" s="155"/>
      <c r="GI7" s="155"/>
      <c r="GJ7" s="155"/>
      <c r="GK7" s="155"/>
      <c r="GL7" s="155"/>
      <c r="GM7" s="155"/>
      <c r="GN7" s="155"/>
      <c r="GO7" s="155"/>
      <c r="GP7" s="155"/>
      <c r="GQ7" s="155"/>
      <c r="GR7" s="155"/>
      <c r="GS7" s="155"/>
      <c r="GT7" s="155"/>
      <c r="GU7" s="155"/>
      <c r="GV7" s="155"/>
      <c r="GW7" s="155"/>
      <c r="GX7" s="155"/>
      <c r="GY7" s="155"/>
      <c r="GZ7" s="155"/>
      <c r="HA7" s="155"/>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row>
    <row r="8" spans="1:245" ht="19.5" customHeight="1">
      <c r="A8" s="141"/>
      <c r="B8" s="142"/>
      <c r="C8" s="168"/>
      <c r="D8" s="140"/>
      <c r="E8" s="129"/>
      <c r="F8" s="136"/>
      <c r="G8" s="131"/>
      <c r="H8" s="131"/>
      <c r="I8" s="131"/>
      <c r="J8" s="131"/>
      <c r="K8" s="131"/>
      <c r="L8" s="131"/>
      <c r="M8" s="131"/>
      <c r="N8" s="131"/>
      <c r="O8" s="131"/>
      <c r="P8" s="131"/>
      <c r="Q8" s="131"/>
      <c r="R8" s="131"/>
      <c r="S8" s="131"/>
      <c r="T8" s="131"/>
      <c r="U8" s="175"/>
      <c r="V8" s="17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5"/>
      <c r="BW8" s="155"/>
      <c r="BX8" s="155"/>
      <c r="BY8" s="155"/>
      <c r="BZ8" s="155"/>
      <c r="CA8" s="155"/>
      <c r="CB8" s="155"/>
      <c r="CC8" s="155"/>
      <c r="CD8" s="155"/>
      <c r="CE8" s="155"/>
      <c r="CF8" s="155"/>
      <c r="CG8" s="155"/>
      <c r="CH8" s="155"/>
      <c r="CI8" s="155"/>
      <c r="CJ8" s="155"/>
      <c r="CK8" s="155"/>
      <c r="CL8" s="155"/>
      <c r="CM8" s="155"/>
      <c r="CN8" s="155"/>
      <c r="CO8" s="155"/>
      <c r="CP8" s="155"/>
      <c r="CQ8" s="155"/>
      <c r="CR8" s="155"/>
      <c r="CS8" s="155"/>
      <c r="CT8" s="155"/>
      <c r="CU8" s="155"/>
      <c r="CV8" s="155"/>
      <c r="CW8" s="155"/>
      <c r="CX8" s="155"/>
      <c r="CY8" s="155"/>
      <c r="CZ8" s="155"/>
      <c r="DA8" s="155"/>
      <c r="DB8" s="155"/>
      <c r="DC8" s="155"/>
      <c r="DD8" s="155"/>
      <c r="DE8" s="155"/>
      <c r="DF8" s="155"/>
      <c r="DG8" s="155"/>
      <c r="DH8" s="155"/>
      <c r="DI8" s="155"/>
      <c r="DJ8" s="155"/>
      <c r="DK8" s="155"/>
      <c r="DL8" s="155"/>
      <c r="DM8" s="155"/>
      <c r="DN8" s="155"/>
      <c r="DO8" s="155"/>
      <c r="DP8" s="155"/>
      <c r="DQ8" s="155"/>
      <c r="DR8" s="155"/>
      <c r="DS8" s="155"/>
      <c r="DT8" s="155"/>
      <c r="DU8" s="155"/>
      <c r="DV8" s="155"/>
      <c r="DW8" s="155"/>
      <c r="DX8" s="155"/>
      <c r="DY8" s="155"/>
      <c r="DZ8" s="155"/>
      <c r="EA8" s="155"/>
      <c r="EB8" s="155"/>
      <c r="EC8" s="155"/>
      <c r="ED8" s="155"/>
      <c r="EE8" s="155"/>
      <c r="EF8" s="155"/>
      <c r="EG8" s="155"/>
      <c r="EH8" s="155"/>
      <c r="EI8" s="155"/>
      <c r="EJ8" s="155"/>
      <c r="EK8" s="155"/>
      <c r="EL8" s="155"/>
      <c r="EM8" s="155"/>
      <c r="EN8" s="155"/>
      <c r="EO8" s="155"/>
      <c r="EP8" s="155"/>
      <c r="EQ8" s="155"/>
      <c r="ER8" s="155"/>
      <c r="ES8" s="155"/>
      <c r="ET8" s="155"/>
      <c r="EU8" s="155"/>
      <c r="EV8" s="155"/>
      <c r="EW8" s="155"/>
      <c r="EX8" s="155"/>
      <c r="EY8" s="155"/>
      <c r="EZ8" s="155"/>
      <c r="FA8" s="155"/>
      <c r="FB8" s="155"/>
      <c r="FC8" s="155"/>
      <c r="FD8" s="155"/>
      <c r="FE8" s="155"/>
      <c r="FF8" s="155"/>
      <c r="FG8" s="155"/>
      <c r="FH8" s="155"/>
      <c r="FI8" s="155"/>
      <c r="FJ8" s="155"/>
      <c r="FK8" s="155"/>
      <c r="FL8" s="155"/>
      <c r="FM8" s="155"/>
      <c r="FN8" s="155"/>
      <c r="FO8" s="155"/>
      <c r="FP8" s="155"/>
      <c r="FQ8" s="155"/>
      <c r="FR8" s="155"/>
      <c r="FS8" s="155"/>
      <c r="FT8" s="155"/>
      <c r="FU8" s="155"/>
      <c r="FV8" s="155"/>
      <c r="FW8" s="155"/>
      <c r="FX8" s="155"/>
      <c r="FY8" s="155"/>
      <c r="FZ8" s="155"/>
      <c r="GA8" s="155"/>
      <c r="GB8" s="155"/>
      <c r="GC8" s="155"/>
      <c r="GD8" s="155"/>
      <c r="GE8" s="155"/>
      <c r="GF8" s="155"/>
      <c r="GG8" s="155"/>
      <c r="GH8" s="155"/>
      <c r="GI8" s="155"/>
      <c r="GJ8" s="155"/>
      <c r="GK8" s="155"/>
      <c r="GL8" s="155"/>
      <c r="GM8" s="155"/>
      <c r="GN8" s="155"/>
      <c r="GO8" s="155"/>
      <c r="GP8" s="155"/>
      <c r="GQ8" s="155"/>
      <c r="GR8" s="155"/>
      <c r="GS8" s="155"/>
      <c r="GT8" s="155"/>
      <c r="GU8" s="155"/>
      <c r="GV8" s="155"/>
      <c r="GW8" s="155"/>
      <c r="GX8" s="155"/>
      <c r="GY8" s="155"/>
      <c r="GZ8" s="155"/>
      <c r="HA8" s="155"/>
      <c r="HB8" s="155"/>
      <c r="HC8" s="155"/>
      <c r="HD8" s="155"/>
      <c r="HE8" s="155"/>
      <c r="HF8" s="155"/>
      <c r="HG8" s="155"/>
      <c r="HH8" s="155"/>
      <c r="HI8" s="155"/>
      <c r="HJ8" s="155"/>
      <c r="HK8" s="155"/>
      <c r="HL8" s="155"/>
      <c r="HM8" s="155"/>
      <c r="HN8" s="155"/>
      <c r="HO8" s="155"/>
      <c r="HP8" s="155"/>
      <c r="HQ8" s="155"/>
      <c r="HR8" s="155"/>
      <c r="HS8" s="155"/>
      <c r="HT8" s="155"/>
      <c r="HU8" s="155"/>
      <c r="HV8" s="155"/>
      <c r="HW8" s="155"/>
      <c r="HX8" s="155"/>
      <c r="HY8" s="155"/>
      <c r="HZ8" s="155"/>
      <c r="IA8" s="155"/>
      <c r="IB8" s="155"/>
      <c r="IC8" s="155"/>
      <c r="ID8" s="155"/>
      <c r="IE8" s="155"/>
      <c r="IF8" s="155"/>
      <c r="IG8" s="155"/>
      <c r="IH8" s="155"/>
      <c r="II8" s="155"/>
      <c r="IJ8" s="155"/>
      <c r="IK8" s="155"/>
    </row>
    <row r="9" spans="1:20" ht="19.5" customHeight="1">
      <c r="A9" s="46"/>
      <c r="B9" s="46"/>
      <c r="D9" s="46"/>
      <c r="E9" s="46"/>
      <c r="G9" s="46"/>
      <c r="I9" s="46"/>
      <c r="L9" s="46"/>
      <c r="M9" s="46"/>
      <c r="P9" s="46"/>
      <c r="Q9" s="46"/>
      <c r="R9" s="46"/>
      <c r="S9" s="46"/>
      <c r="T9" s="46"/>
    </row>
    <row r="10" spans="2:18" ht="9.75" customHeight="1">
      <c r="B10" s="46"/>
      <c r="D10" s="46"/>
      <c r="E10" s="46"/>
      <c r="G10" s="46"/>
      <c r="J10" s="46"/>
      <c r="L10" s="46"/>
      <c r="M10" s="46"/>
      <c r="N10" s="46"/>
      <c r="O10" s="46"/>
      <c r="R10" s="46"/>
    </row>
    <row r="11" spans="2:19" ht="9.75" customHeight="1">
      <c r="B11" s="46"/>
      <c r="D11" s="46"/>
      <c r="E11" s="46"/>
      <c r="P11" s="46"/>
      <c r="R11" s="46"/>
      <c r="S11" s="46"/>
    </row>
    <row r="12" spans="4:13" ht="9.75" customHeight="1">
      <c r="D12" s="46"/>
      <c r="E12" s="46"/>
      <c r="H12" s="46"/>
      <c r="I12" s="46"/>
      <c r="K12" s="46"/>
      <c r="M12" s="46"/>
    </row>
    <row r="13" spans="5:16" ht="9.75" customHeight="1">
      <c r="E13" s="46"/>
      <c r="P13" s="46"/>
    </row>
    <row r="14" spans="5:7" ht="9.75" customHeight="1">
      <c r="E14" s="46"/>
      <c r="F14" s="46"/>
      <c r="G14" s="46"/>
    </row>
    <row r="15" ht="9.75" customHeight="1">
      <c r="H15" s="46"/>
    </row>
    <row r="16" spans="6:7" ht="9.75" customHeight="1">
      <c r="F16" s="46"/>
      <c r="G16" s="46"/>
    </row>
    <row r="17" ht="12.75" customHeight="1"/>
    <row r="18" spans="6:10" ht="9.75" customHeight="1">
      <c r="F18" s="46"/>
      <c r="J18" s="46"/>
    </row>
  </sheetData>
  <sheetProtection/>
  <mergeCells count="6">
    <mergeCell ref="A5:A6"/>
    <mergeCell ref="B5:B6"/>
    <mergeCell ref="C5:C6"/>
    <mergeCell ref="D4:D6"/>
    <mergeCell ref="E4:E6"/>
    <mergeCell ref="F5:F6"/>
  </mergeCells>
  <printOptions horizontalCentered="1"/>
  <pageMargins left="0.75" right="0.75" top="0.98" bottom="0.98" header="0.51" footer="0.51"/>
  <pageSetup fitToHeight="100" fitToWidth="1" orientation="landscape"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Rancho</cp:lastModifiedBy>
  <dcterms:created xsi:type="dcterms:W3CDTF">2019-01-29T00:53:24Z</dcterms:created>
  <dcterms:modified xsi:type="dcterms:W3CDTF">2023-12-14T02:10:46Z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7BF9571CD817455F81ACCA93A72E0137</vt:lpwstr>
  </property>
  <property fmtid="{D5CDD505-2E9C-101B-9397-08002B2CF9AE}" pid="5" name="KSOReadingLayo">
    <vt:bool>false</vt:bool>
  </property>
</Properties>
</file>