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firstSheet="6" activeTab="15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分经济科目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/>
  <calcPr fullCalcOnLoad="1"/>
</workbook>
</file>

<file path=xl/sharedStrings.xml><?xml version="1.0" encoding="utf-8"?>
<sst xmlns="http://schemas.openxmlformats.org/spreadsheetml/2006/main" count="1085" uniqueCount="295">
  <si>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</si>
  <si>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</si>
  <si>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</si>
  <si>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</si>
  <si>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</si>
  <si>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</si>
  <si>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</si>
  <si>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</si>
  <si>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</si>
  <si>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</si>
  <si>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</si>
  <si>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</si>
  <si>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</si>
  <si>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</si>
  <si>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</si>
  <si>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</si>
  <si>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</si>
  <si>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</si>
  <si>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</si>
  <si>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</si>
  <si>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</si>
  <si>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</si>
  <si>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</si>
  <si>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</si>
  <si>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</si>
  <si>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</si>
  <si>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</si>
  <si>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</si>
  <si>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</si>
  <si>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</si>
  <si>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</si>
  <si>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</si>
  <si>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</si>
  <si>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</si>
  <si>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</si>
  <si>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</si>
  <si>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</si>
  <si>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</si>
  <si>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</si>
  <si>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</si>
  <si>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</si>
  <si>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</si>
  <si>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</si>
  <si>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</si>
  <si>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</si>
  <si>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</si>
  <si>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</si>
  <si>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</si>
  <si>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</si>
  <si>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</si>
  <si>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</si>
  <si>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</si>
  <si>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</si>
  <si>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</si>
  <si>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</si>
  <si>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</si>
  <si>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</si>
  <si>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</si>
  <si>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</si>
  <si>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</si>
  <si>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</si>
  <si>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</si>
  <si>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</si>
  <si>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</si>
  <si>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</si>
  <si>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</si>
  <si>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</si>
  <si>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</si>
  <si>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</si>
  <si>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</si>
  <si>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</si>
  <si>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</si>
  <si>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</si>
  <si>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</si>
  <si>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</si>
  <si>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</si>
  <si>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</si>
  <si>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</si>
  <si>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</si>
  <si>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</si>
  <si>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</si>
  <si>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</si>
  <si>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</si>
  <si>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</si>
  <si>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</si>
  <si>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</si>
  <si>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</si>
  <si>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</si>
  <si>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</si>
  <si>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</si>
  <si>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</si>
  <si>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</si>
  <si>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</si>
  <si>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</si>
  <si>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</si>
  <si>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</si>
  <si>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</si>
  <si>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</si>
  <si>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301</t>
  </si>
  <si>
    <t>经济建设-行政单位</t>
  </si>
  <si>
    <t xml:space="preserve">  301004</t>
  </si>
  <si>
    <t xml:space="preserve">  柳州市城中区交通运输局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</si>
  <si>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</si>
  <si>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</si>
  <si>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</si>
  <si>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</si>
  <si>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</si>
  <si>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</si>
  <si>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</si>
  <si>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</si>
  <si>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</si>
  <si>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</si>
  <si>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</si>
  <si>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</si>
  <si>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</si>
  <si>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</si>
  <si>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</si>
  <si>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</si>
  <si>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公路养护</t>
  </si>
  <si>
    <t>221</t>
  </si>
  <si>
    <t xml:space="preserve">    住房公积金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</si>
  <si>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</si>
  <si>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</si>
  <si>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</si>
  <si>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</si>
  <si>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</si>
  <si>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</si>
  <si>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</si>
  <si>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</si>
  <si>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</si>
  <si>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</si>
  <si>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</si>
  <si>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</si>
  <si>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</si>
  <si>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</si>
  <si>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</si>
  <si>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</si>
  <si>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柳州市城中区交通运输局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</si>
  <si>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</si>
  <si>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</si>
  <si>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</si>
  <si>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公务员医疗补助</t>
  </si>
  <si>
    <t xml:space="preserve">  行政运行</t>
  </si>
  <si>
    <t xml:space="preserve">  一般行政管理事务</t>
  </si>
  <si>
    <t xml:space="preserve">  公路养护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</si>
  <si>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</si>
  <si>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</si>
  <si>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</si>
  <si>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</si>
  <si>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</si>
  <si>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</si>
  <si>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</si>
  <si>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</si>
  <si>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</si>
  <si>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</si>
  <si>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</si>
  <si>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</si>
  <si>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</si>
  <si>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</si>
  <si>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</si>
  <si>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</si>
  <si>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</si>
  <si>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</si>
  <si>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301004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</si>
  <si>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</si>
  <si>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</si>
  <si>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</si>
  <si>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</si>
  <si>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</si>
  <si>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</si>
  <si>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</si>
  <si>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</si>
  <si>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</si>
  <si>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</si>
  <si>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</si>
  <si>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</si>
  <si>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>伙食补助</t>
  </si>
  <si>
    <t xml:space="preserve">  伙食补助</t>
  </si>
  <si>
    <t>基建项目支出</t>
  </si>
  <si>
    <t xml:space="preserve">  基建项目支出</t>
  </si>
  <si>
    <t>培训支出</t>
  </si>
  <si>
    <t xml:space="preserve">  培训支出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</si>
  <si>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</si>
  <si>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</si>
  <si>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</si>
  <si>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</si>
  <si>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</si>
  <si>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</si>
  <si>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</si>
  <si>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</si>
  <si>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</si>
  <si>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</si>
  <si>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</si>
  <si>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</si>
  <si>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</si>
  <si>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</si>
  <si>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预算07表</t>
  </si>
  <si>
    <t>经济科目</t>
  </si>
  <si>
    <t>人员经费</t>
  </si>
  <si>
    <t>公用经费</t>
  </si>
  <si>
    <t xml:space="preserve">  公务接待费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</si>
  <si>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</si>
  <si>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</si>
  <si>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</si>
  <si>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</si>
  <si>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</si>
  <si>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</si>
  <si>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</si>
  <si>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</si>
  <si>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</si>
  <si>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其他商品和服务支出</t>
  </si>
  <si>
    <t xml:space="preserve">  其他社会保障缴费</t>
  </si>
  <si>
    <t xml:space="preserve">  基本工资</t>
  </si>
  <si>
    <t xml:space="preserve">  津贴补贴</t>
  </si>
  <si>
    <t xml:space="preserve">  奖金</t>
  </si>
  <si>
    <t xml:space="preserve">  其他交通费用</t>
  </si>
  <si>
    <t xml:space="preserve">  公务员医疗补助缴费</t>
  </si>
  <si>
    <t xml:space="preserve">  基础设施建设</t>
  </si>
  <si>
    <t xml:space="preserve">  机关事业单位基本养老保险缴费</t>
  </si>
  <si>
    <t xml:space="preserve">  职工基本医疗保险缴费</t>
  </si>
  <si>
    <t xml:space="preserve">  职业年金缴费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</si>
  <si>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</si>
  <si>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</si>
  <si>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</si>
  <si>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</si>
  <si>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</si>
  <si>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</si>
  <si>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</si>
  <si>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</si>
  <si>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</si>
  <si>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</si>
  <si>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</si>
  <si>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</si>
  <si>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</si>
  <si>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</si>
  <si>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</si>
  <si>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</si>
  <si>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</si>
  <si>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</si>
  <si>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</si>
  <si>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</si>
  <si>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</si>
  <si>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</si>
  <si>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</si>
  <si>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</si>
  <si>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</si>
  <si>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</si>
  <si>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</si>
  <si>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</si>
  <si>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</si>
  <si>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</si>
  <si>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</si>
  <si>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</si>
  <si>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301004</t>
  </si>
  <si>
    <t>1C081401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</si>
  <si>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</si>
  <si>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</si>
  <si>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</si>
  <si>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</si>
  <si>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</si>
  <si>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</si>
  <si>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部门(单位)名称(盖章)：柳州市城中区交通运输局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</si>
  <si>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</si>
  <si>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</si>
  <si>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</si>
  <si>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</si>
  <si>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</si>
  <si>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</si>
  <si>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</si>
  <si>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</si>
  <si>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</si>
  <si>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1、农村公路建设养护，2、水路运输监督管理，3、道路运输监督管理，4、交通运输行政审批</t>
  </si>
  <si>
    <t>部门（单位）整体支出年度绩效目标（逐条填写，与部门、单位职能对应）</t>
  </si>
  <si>
    <t>1、建设养护好农村公路，保障群众出行安全，2、管理辖区水路运输船舶，确保水路运输安全，3、做好辖区道路运输行业管理，确保道路运输安全4、做好交通运输行政审批，提高群众满意度</t>
  </si>
  <si>
    <t>年度绩效指标</t>
  </si>
  <si>
    <t>一级指标</t>
  </si>
  <si>
    <t>二级指标</t>
  </si>
  <si>
    <t>三级指标</t>
  </si>
  <si>
    <t>指标值</t>
  </si>
  <si>
    <t>产出指标</t>
  </si>
  <si>
    <t>成本指标</t>
  </si>
  <si>
    <t>政府采购项目主要资金均在预算金额以内无违规操作</t>
  </si>
  <si>
    <t>政府采购在预算内金额不扣分，如超出预算指标不得分，总分10分</t>
  </si>
  <si>
    <t>2333148.77</t>
  </si>
  <si>
    <t>0</t>
  </si>
  <si>
    <t>单位显示编码</t>
  </si>
  <si>
    <t>效益指标</t>
  </si>
  <si>
    <t>经济效益指标</t>
  </si>
  <si>
    <t>农村公路养护资金得到合理有效运用，无违规操作</t>
  </si>
  <si>
    <t>收到投诉举报扣1分，总分20分</t>
  </si>
  <si>
    <t>满意度指标</t>
  </si>
  <si>
    <t>服务对象满意度指标</t>
  </si>
  <si>
    <t>做好农村公路养护，保障农村公路畅通</t>
  </si>
  <si>
    <t>收到投诉扣1分，总分20分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</si>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</sst>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#\ ?/?"/>
  </numFmts>
  <fonts count="14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4" fontId="0" fillId="0" borderId="2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5" fillId="2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1" fontId="6" fillId="0" borderId="2" xfId="0" applyNumberFormat="1" applyFont="1" applyFill="1" applyBorder="1" applyAlignment="1">
      <alignment horizontal="centerContinuous" vertical="center"/>
    </xf>
    <xf numFmtId="41" fontId="6" fillId="0" borderId="7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1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vertical="center" wrapText="1"/>
      <protection/>
    </xf>
    <xf numFmtId="49" fontId="6" fillId="0" borderId="2" xfId="0" applyNumberFormat="1" applyFont="1" applyFill="1" applyBorder="1" applyAlignment="1" applyProtection="1">
      <alignment vertical="center" wrapText="1"/>
      <protection/>
    </xf>
    <xf numFmtId="4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right" vertical="center" wrapText="1"/>
    </xf>
    <xf numFmtId="4" fontId="6" fillId="0" borderId="8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8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3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8" xfId="0" applyNumberFormat="1" applyFont="1" applyFill="1" applyBorder="1" applyAlignment="1" applyProtection="1">
      <alignment vertical="center"/>
      <protection/>
    </xf>
    <xf numFmtId="4" fontId="6" fillId="3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/>
    </xf>
    <xf numFmtId="4" fontId="11" fillId="0" borderId="8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/>
    </xf>
    <xf numFmtId="0" fontId="11" fillId="0" borderId="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6" fillId="0" borderId="2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22"/>
    </row>
    <row r="5" ht="138" customHeight="1">
      <c r="A5" s="223" t="s">
        <v>0</v>
      </c>
    </row>
    <row r="11" ht="24" customHeight="1">
      <c r="F11" s="224" t="s">
        <v>1</v>
      </c>
    </row>
    <row r="12" ht="24" customHeight="1">
      <c r="F12" s="224" t="s">
        <v>2</v>
      </c>
    </row>
    <row r="13" ht="24" customHeight="1">
      <c r="F13" s="224" t="s">
        <v>3</v>
      </c>
    </row>
    <row r="14" ht="24" customHeight="1">
      <c r="F14" s="224" t="s">
        <v>4</v>
      </c>
    </row>
    <row r="15" ht="24" customHeight="1">
      <c r="F15" s="224" t="s">
        <v>5</v>
      </c>
    </row>
    <row r="16" ht="24" customHeight="1">
      <c r="F16" s="224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0"/>
      <c r="S1" s="100"/>
      <c r="T1" s="116" t="s">
        <v>225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5" ht="19.5" customHeight="1">
      <c r="A2" s="103" t="s">
        <v>226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</row>
    <row r="3" spans="1:245" ht="18" customHeight="1">
      <c r="A3" s="105"/>
      <c r="B3" s="105"/>
      <c r="C3" s="10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0"/>
      <c r="S3" s="100"/>
      <c r="T3" s="117" t="s">
        <v>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</row>
    <row r="4" spans="1:245" ht="18" customHeight="1">
      <c r="A4" s="55" t="s">
        <v>75</v>
      </c>
      <c r="B4" s="55"/>
      <c r="C4" s="77"/>
      <c r="D4" s="62" t="s">
        <v>76</v>
      </c>
      <c r="E4" s="58" t="s">
        <v>223</v>
      </c>
      <c r="F4" s="60" t="s">
        <v>227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</row>
    <row r="5" spans="1:245" ht="15.75" customHeight="1">
      <c r="A5" s="61" t="s">
        <v>79</v>
      </c>
      <c r="B5" s="61" t="s">
        <v>80</v>
      </c>
      <c r="C5" s="62" t="s">
        <v>81</v>
      </c>
      <c r="D5" s="108"/>
      <c r="E5" s="58"/>
      <c r="F5" s="62" t="s">
        <v>88</v>
      </c>
      <c r="G5" s="109" t="s">
        <v>125</v>
      </c>
      <c r="H5" s="110"/>
      <c r="I5" s="110"/>
      <c r="J5" s="110"/>
      <c r="K5" s="114" t="s">
        <v>126</v>
      </c>
      <c r="L5" s="114"/>
      <c r="M5" s="114"/>
      <c r="N5" s="114"/>
      <c r="O5" s="114"/>
      <c r="P5" s="114"/>
      <c r="Q5" s="114"/>
      <c r="R5" s="114"/>
      <c r="S5" s="114"/>
      <c r="T5" s="11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ht="43.5" customHeight="1">
      <c r="A6" s="64"/>
      <c r="B6" s="64"/>
      <c r="C6" s="67"/>
      <c r="D6" s="111"/>
      <c r="E6" s="66"/>
      <c r="F6" s="67"/>
      <c r="G6" s="59" t="s">
        <v>91</v>
      </c>
      <c r="H6" s="112" t="s">
        <v>127</v>
      </c>
      <c r="I6" s="112" t="s">
        <v>128</v>
      </c>
      <c r="J6" s="112" t="s">
        <v>129</v>
      </c>
      <c r="K6" s="70" t="s">
        <v>91</v>
      </c>
      <c r="L6" s="70" t="s">
        <v>127</v>
      </c>
      <c r="M6" s="70" t="s">
        <v>128</v>
      </c>
      <c r="N6" s="70" t="s">
        <v>129</v>
      </c>
      <c r="O6" s="115" t="s">
        <v>154</v>
      </c>
      <c r="P6" s="115" t="s">
        <v>155</v>
      </c>
      <c r="Q6" s="115" t="s">
        <v>156</v>
      </c>
      <c r="R6" s="115" t="s">
        <v>157</v>
      </c>
      <c r="S6" s="66" t="s">
        <v>158</v>
      </c>
      <c r="T6" s="66" t="s">
        <v>136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ht="19.5" customHeight="1">
      <c r="A7" s="64" t="s">
        <v>97</v>
      </c>
      <c r="B7" s="64" t="s">
        <v>97</v>
      </c>
      <c r="C7" s="64" t="s">
        <v>97</v>
      </c>
      <c r="D7" s="64" t="s">
        <v>97</v>
      </c>
      <c r="E7" s="64" t="s">
        <v>97</v>
      </c>
      <c r="F7" s="64">
        <v>1</v>
      </c>
      <c r="G7" s="64">
        <f aca="true" t="shared" si="0" ref="G7:T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  <c r="Q7" s="64">
        <f t="shared" si="0"/>
        <v>12</v>
      </c>
      <c r="R7" s="64">
        <f t="shared" si="0"/>
        <v>13</v>
      </c>
      <c r="S7" s="64">
        <f t="shared" si="0"/>
        <v>14</v>
      </c>
      <c r="T7" s="64">
        <f t="shared" si="0"/>
        <v>15</v>
      </c>
      <c r="U7" s="118"/>
      <c r="V7" s="11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5"/>
      <c r="B8" s="86"/>
      <c r="C8" s="113"/>
      <c r="D8" s="84"/>
      <c r="E8" s="71"/>
      <c r="F8" s="8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20"/>
      <c r="V8" s="12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0"/>
      <c r="S1" s="100"/>
      <c r="T1" s="116" t="s">
        <v>228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5" ht="19.5" customHeight="1">
      <c r="A2" s="103" t="s">
        <v>229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</row>
    <row r="3" spans="1:245" ht="18" customHeight="1">
      <c r="A3" s="105"/>
      <c r="B3" s="105"/>
      <c r="C3" s="10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0"/>
      <c r="S3" s="100"/>
      <c r="T3" s="117" t="s">
        <v>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</row>
    <row r="4" spans="1:245" ht="18" customHeight="1">
      <c r="A4" s="55" t="s">
        <v>75</v>
      </c>
      <c r="B4" s="55"/>
      <c r="C4" s="77"/>
      <c r="D4" s="62" t="s">
        <v>76</v>
      </c>
      <c r="E4" s="58" t="s">
        <v>223</v>
      </c>
      <c r="F4" s="60" t="s">
        <v>86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</row>
    <row r="5" spans="1:245" ht="15.75" customHeight="1">
      <c r="A5" s="61" t="s">
        <v>79</v>
      </c>
      <c r="B5" s="61" t="s">
        <v>80</v>
      </c>
      <c r="C5" s="62" t="s">
        <v>81</v>
      </c>
      <c r="D5" s="108"/>
      <c r="E5" s="58"/>
      <c r="F5" s="62" t="s">
        <v>88</v>
      </c>
      <c r="G5" s="109" t="s">
        <v>125</v>
      </c>
      <c r="H5" s="110"/>
      <c r="I5" s="110"/>
      <c r="J5" s="110"/>
      <c r="K5" s="114" t="s">
        <v>126</v>
      </c>
      <c r="L5" s="114"/>
      <c r="M5" s="114"/>
      <c r="N5" s="114"/>
      <c r="O5" s="114"/>
      <c r="P5" s="114"/>
      <c r="Q5" s="114"/>
      <c r="R5" s="114"/>
      <c r="S5" s="114"/>
      <c r="T5" s="11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ht="43.5" customHeight="1">
      <c r="A6" s="64"/>
      <c r="B6" s="64"/>
      <c r="C6" s="67"/>
      <c r="D6" s="111"/>
      <c r="E6" s="66"/>
      <c r="F6" s="67"/>
      <c r="G6" s="59" t="s">
        <v>91</v>
      </c>
      <c r="H6" s="112" t="s">
        <v>127</v>
      </c>
      <c r="I6" s="112" t="s">
        <v>128</v>
      </c>
      <c r="J6" s="112" t="s">
        <v>129</v>
      </c>
      <c r="K6" s="70" t="s">
        <v>91</v>
      </c>
      <c r="L6" s="70" t="s">
        <v>127</v>
      </c>
      <c r="M6" s="70" t="s">
        <v>128</v>
      </c>
      <c r="N6" s="70" t="s">
        <v>129</v>
      </c>
      <c r="O6" s="115" t="s">
        <v>154</v>
      </c>
      <c r="P6" s="115" t="s">
        <v>155</v>
      </c>
      <c r="Q6" s="115" t="s">
        <v>156</v>
      </c>
      <c r="R6" s="115" t="s">
        <v>157</v>
      </c>
      <c r="S6" s="66" t="s">
        <v>158</v>
      </c>
      <c r="T6" s="66" t="s">
        <v>136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ht="19.5" customHeight="1">
      <c r="A7" s="64" t="s">
        <v>97</v>
      </c>
      <c r="B7" s="64" t="s">
        <v>97</v>
      </c>
      <c r="C7" s="64" t="s">
        <v>97</v>
      </c>
      <c r="D7" s="64" t="s">
        <v>97</v>
      </c>
      <c r="E7" s="64" t="s">
        <v>97</v>
      </c>
      <c r="F7" s="64">
        <v>1</v>
      </c>
      <c r="G7" s="64">
        <f aca="true" t="shared" si="0" ref="G7:T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  <c r="Q7" s="64">
        <f t="shared" si="0"/>
        <v>12</v>
      </c>
      <c r="R7" s="64">
        <f t="shared" si="0"/>
        <v>13</v>
      </c>
      <c r="S7" s="64">
        <f t="shared" si="0"/>
        <v>14</v>
      </c>
      <c r="T7" s="64">
        <f t="shared" si="0"/>
        <v>15</v>
      </c>
      <c r="U7" s="118"/>
      <c r="V7" s="11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5"/>
      <c r="B8" s="86"/>
      <c r="C8" s="113"/>
      <c r="D8" s="84"/>
      <c r="E8" s="71"/>
      <c r="F8" s="8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20"/>
      <c r="V8" s="12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0"/>
      <c r="S1" s="100"/>
      <c r="T1" s="116" t="s">
        <v>230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5" ht="19.5" customHeight="1">
      <c r="A2" s="103" t="s">
        <v>231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</row>
    <row r="3" spans="1:245" ht="18" customHeight="1">
      <c r="A3" s="105"/>
      <c r="B3" s="105"/>
      <c r="C3" s="10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0"/>
      <c r="S3" s="100"/>
      <c r="T3" s="117" t="s">
        <v>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</row>
    <row r="4" spans="1:245" ht="18" customHeight="1">
      <c r="A4" s="55" t="s">
        <v>75</v>
      </c>
      <c r="B4" s="55"/>
      <c r="C4" s="77"/>
      <c r="D4" s="62" t="s">
        <v>76</v>
      </c>
      <c r="E4" s="58" t="s">
        <v>223</v>
      </c>
      <c r="F4" s="60" t="s">
        <v>232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</row>
    <row r="5" spans="1:245" ht="15.75" customHeight="1">
      <c r="A5" s="61" t="s">
        <v>79</v>
      </c>
      <c r="B5" s="61" t="s">
        <v>80</v>
      </c>
      <c r="C5" s="62" t="s">
        <v>81</v>
      </c>
      <c r="D5" s="108"/>
      <c r="E5" s="58"/>
      <c r="F5" s="62" t="s">
        <v>88</v>
      </c>
      <c r="G5" s="109" t="s">
        <v>125</v>
      </c>
      <c r="H5" s="110"/>
      <c r="I5" s="110"/>
      <c r="J5" s="110"/>
      <c r="K5" s="114" t="s">
        <v>126</v>
      </c>
      <c r="L5" s="114"/>
      <c r="M5" s="114"/>
      <c r="N5" s="114"/>
      <c r="O5" s="114"/>
      <c r="P5" s="114"/>
      <c r="Q5" s="114"/>
      <c r="R5" s="114"/>
      <c r="S5" s="114"/>
      <c r="T5" s="11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ht="43.5" customHeight="1">
      <c r="A6" s="64"/>
      <c r="B6" s="64"/>
      <c r="C6" s="67"/>
      <c r="D6" s="111"/>
      <c r="E6" s="66"/>
      <c r="F6" s="67"/>
      <c r="G6" s="59" t="s">
        <v>91</v>
      </c>
      <c r="H6" s="112" t="s">
        <v>127</v>
      </c>
      <c r="I6" s="112" t="s">
        <v>128</v>
      </c>
      <c r="J6" s="112" t="s">
        <v>129</v>
      </c>
      <c r="K6" s="70" t="s">
        <v>91</v>
      </c>
      <c r="L6" s="70" t="s">
        <v>127</v>
      </c>
      <c r="M6" s="70" t="s">
        <v>128</v>
      </c>
      <c r="N6" s="70" t="s">
        <v>129</v>
      </c>
      <c r="O6" s="115" t="s">
        <v>154</v>
      </c>
      <c r="P6" s="115" t="s">
        <v>155</v>
      </c>
      <c r="Q6" s="115" t="s">
        <v>156</v>
      </c>
      <c r="R6" s="115" t="s">
        <v>157</v>
      </c>
      <c r="S6" s="66" t="s">
        <v>158</v>
      </c>
      <c r="T6" s="66" t="s">
        <v>136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ht="19.5" customHeight="1">
      <c r="A7" s="64" t="s">
        <v>97</v>
      </c>
      <c r="B7" s="64" t="s">
        <v>97</v>
      </c>
      <c r="C7" s="64" t="s">
        <v>97</v>
      </c>
      <c r="D7" s="64" t="s">
        <v>97</v>
      </c>
      <c r="E7" s="64" t="s">
        <v>97</v>
      </c>
      <c r="F7" s="64">
        <v>1</v>
      </c>
      <c r="G7" s="64">
        <f aca="true" t="shared" si="0" ref="G7:T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  <c r="Q7" s="64">
        <f t="shared" si="0"/>
        <v>12</v>
      </c>
      <c r="R7" s="64">
        <f t="shared" si="0"/>
        <v>13</v>
      </c>
      <c r="S7" s="64">
        <f t="shared" si="0"/>
        <v>14</v>
      </c>
      <c r="T7" s="64">
        <f t="shared" si="0"/>
        <v>15</v>
      </c>
      <c r="U7" s="118"/>
      <c r="V7" s="11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5"/>
      <c r="B8" s="86"/>
      <c r="C8" s="113"/>
      <c r="D8" s="84"/>
      <c r="E8" s="71"/>
      <c r="F8" s="8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20"/>
      <c r="V8" s="12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C30" sqref="C30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2"/>
      <c r="B1" s="92"/>
      <c r="C1" s="93"/>
      <c r="D1" s="93" t="s">
        <v>233</v>
      </c>
    </row>
    <row r="2" spans="1:4" ht="30" customHeight="1">
      <c r="A2" s="2" t="s">
        <v>234</v>
      </c>
      <c r="B2" s="2"/>
      <c r="C2" s="2"/>
      <c r="D2" s="2"/>
    </row>
    <row r="3" spans="1:4" ht="15" customHeight="1">
      <c r="A3" s="92"/>
      <c r="B3" s="92"/>
      <c r="C3" s="93"/>
      <c r="D3" s="93" t="s">
        <v>9</v>
      </c>
    </row>
    <row r="4" spans="1:4" ht="15" customHeight="1">
      <c r="A4" s="58" t="s">
        <v>235</v>
      </c>
      <c r="B4" s="66" t="s">
        <v>236</v>
      </c>
      <c r="C4" s="58" t="s">
        <v>13</v>
      </c>
      <c r="D4" s="42" t="s">
        <v>237</v>
      </c>
    </row>
    <row r="5" spans="1:4" ht="15" customHeight="1">
      <c r="A5" s="94" t="s">
        <v>238</v>
      </c>
      <c r="B5" s="95">
        <f>SUM(B6,B7,B8,B11,B12)</f>
        <v>10120</v>
      </c>
      <c r="C5" s="96">
        <f>SUM(C6,C7,C8,C11,C12)</f>
        <v>35588</v>
      </c>
      <c r="D5" s="97">
        <f aca="true" t="shared" si="0" ref="D5:D12">IF(B5=0,"",(C5-B5)/B5)</f>
        <v>2.516600790513834</v>
      </c>
    </row>
    <row r="6" spans="1:4" ht="15" customHeight="1">
      <c r="A6" s="98" t="s">
        <v>239</v>
      </c>
      <c r="B6" s="99">
        <v>0</v>
      </c>
      <c r="C6" s="99">
        <v>0</v>
      </c>
      <c r="D6" s="97">
        <f t="shared" si="0"/>
      </c>
    </row>
    <row r="7" spans="1:4" ht="15" customHeight="1">
      <c r="A7" s="98" t="s">
        <v>240</v>
      </c>
      <c r="B7" s="99">
        <v>5240</v>
      </c>
      <c r="C7" s="99">
        <v>4668</v>
      </c>
      <c r="D7" s="97">
        <f t="shared" si="0"/>
        <v>-0.10916030534351145</v>
      </c>
    </row>
    <row r="8" spans="1:4" ht="15" customHeight="1">
      <c r="A8" s="98" t="s">
        <v>241</v>
      </c>
      <c r="B8" s="99">
        <f>B9+B10</f>
        <v>0</v>
      </c>
      <c r="C8" s="99">
        <f>C9+C10</f>
        <v>0</v>
      </c>
      <c r="D8" s="97">
        <f t="shared" si="0"/>
      </c>
    </row>
    <row r="9" spans="1:4" ht="15" customHeight="1">
      <c r="A9" s="71" t="s">
        <v>242</v>
      </c>
      <c r="B9" s="99">
        <v>0</v>
      </c>
      <c r="C9" s="99">
        <v>0</v>
      </c>
      <c r="D9" s="97">
        <f t="shared" si="0"/>
      </c>
    </row>
    <row r="10" spans="1:4" ht="15" customHeight="1">
      <c r="A10" s="71" t="s">
        <v>243</v>
      </c>
      <c r="B10" s="99">
        <v>0</v>
      </c>
      <c r="C10" s="99">
        <v>0</v>
      </c>
      <c r="D10" s="97">
        <f t="shared" si="0"/>
      </c>
    </row>
    <row r="11" spans="1:4" ht="15" customHeight="1">
      <c r="A11" s="98" t="s">
        <v>244</v>
      </c>
      <c r="B11" s="99">
        <v>2800</v>
      </c>
      <c r="C11" s="99">
        <v>0</v>
      </c>
      <c r="D11" s="97">
        <f t="shared" si="0"/>
        <v>-1</v>
      </c>
    </row>
    <row r="12" spans="1:4" ht="15" customHeight="1">
      <c r="A12" s="98" t="s">
        <v>245</v>
      </c>
      <c r="B12" s="99">
        <v>2080</v>
      </c>
      <c r="C12" s="99">
        <v>30920</v>
      </c>
      <c r="D12" s="97">
        <f t="shared" si="0"/>
        <v>13.865384615384615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6"/>
      <c r="B1" s="46"/>
      <c r="C1" s="46"/>
      <c r="D1" s="47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53"/>
      <c r="T1" s="53"/>
      <c r="U1" s="53"/>
      <c r="V1" s="49" t="s">
        <v>246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</row>
    <row r="2" spans="1:241" ht="30" customHeight="1">
      <c r="A2" s="50" t="s">
        <v>247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76"/>
      <c r="T2" s="76"/>
      <c r="U2" s="76"/>
      <c r="V2" s="76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</row>
    <row r="3" spans="1:241" ht="15" customHeight="1">
      <c r="A3" s="53"/>
      <c r="B3" s="53"/>
      <c r="C3" s="53"/>
      <c r="D3" s="1"/>
      <c r="E3" s="48"/>
      <c r="F3" s="48"/>
      <c r="G3" s="48"/>
      <c r="H3" s="48"/>
      <c r="I3" s="48"/>
      <c r="J3" s="54"/>
      <c r="K3" s="54"/>
      <c r="L3" s="54"/>
      <c r="M3" s="54"/>
      <c r="N3" s="49"/>
      <c r="O3" s="49"/>
      <c r="P3" s="49"/>
      <c r="Q3" s="49"/>
      <c r="R3" s="49"/>
      <c r="S3" s="53"/>
      <c r="T3" s="53"/>
      <c r="U3" s="53"/>
      <c r="V3" s="49" t="s">
        <v>9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</row>
    <row r="4" spans="1:241" ht="15" customHeight="1">
      <c r="A4" s="55" t="s">
        <v>75</v>
      </c>
      <c r="B4" s="56"/>
      <c r="C4" s="56"/>
      <c r="D4" s="57" t="s">
        <v>76</v>
      </c>
      <c r="E4" s="58" t="s">
        <v>77</v>
      </c>
      <c r="F4" s="59" t="s">
        <v>248</v>
      </c>
      <c r="G4" s="59" t="s">
        <v>249</v>
      </c>
      <c r="H4" s="59" t="s">
        <v>250</v>
      </c>
      <c r="I4" s="59" t="s">
        <v>251</v>
      </c>
      <c r="J4" s="77" t="s">
        <v>252</v>
      </c>
      <c r="K4" s="55"/>
      <c r="L4" s="55"/>
      <c r="M4" s="55"/>
      <c r="N4" s="77"/>
      <c r="O4" s="55"/>
      <c r="P4" s="55"/>
      <c r="Q4" s="55"/>
      <c r="R4" s="55"/>
      <c r="S4" s="77"/>
      <c r="T4" s="77"/>
      <c r="U4" s="77"/>
      <c r="V4" s="77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</row>
    <row r="5" spans="1:241" ht="30" customHeight="1">
      <c r="A5" s="61" t="s">
        <v>79</v>
      </c>
      <c r="B5" s="61" t="s">
        <v>80</v>
      </c>
      <c r="C5" s="61" t="s">
        <v>81</v>
      </c>
      <c r="D5" s="57"/>
      <c r="E5" s="58"/>
      <c r="F5" s="57"/>
      <c r="G5" s="57"/>
      <c r="H5" s="57"/>
      <c r="I5" s="57"/>
      <c r="J5" s="61" t="s">
        <v>82</v>
      </c>
      <c r="K5" s="58" t="s">
        <v>83</v>
      </c>
      <c r="L5" s="58"/>
      <c r="M5" s="58"/>
      <c r="N5" s="78" t="s">
        <v>84</v>
      </c>
      <c r="O5" s="79" t="s">
        <v>85</v>
      </c>
      <c r="P5" s="58" t="s">
        <v>86</v>
      </c>
      <c r="Q5" s="58"/>
      <c r="R5" s="58"/>
      <c r="S5" s="60" t="s">
        <v>87</v>
      </c>
      <c r="T5" s="55"/>
      <c r="U5" s="55"/>
      <c r="V5" s="55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</row>
    <row r="6" spans="1:241" ht="21" customHeight="1">
      <c r="A6" s="61"/>
      <c r="B6" s="61"/>
      <c r="C6" s="61"/>
      <c r="D6" s="57"/>
      <c r="E6" s="58"/>
      <c r="F6" s="58"/>
      <c r="G6" s="58"/>
      <c r="H6" s="58"/>
      <c r="I6" s="58"/>
      <c r="J6" s="62"/>
      <c r="K6" s="63" t="s">
        <v>88</v>
      </c>
      <c r="L6" s="63" t="s">
        <v>89</v>
      </c>
      <c r="M6" s="63" t="s">
        <v>90</v>
      </c>
      <c r="N6" s="79"/>
      <c r="O6" s="79"/>
      <c r="P6" s="63" t="s">
        <v>91</v>
      </c>
      <c r="Q6" s="63" t="s">
        <v>92</v>
      </c>
      <c r="R6" s="63" t="s">
        <v>93</v>
      </c>
      <c r="S6" s="57" t="s">
        <v>91</v>
      </c>
      <c r="T6" s="57" t="s">
        <v>94</v>
      </c>
      <c r="U6" s="58" t="s">
        <v>95</v>
      </c>
      <c r="V6" s="81" t="s">
        <v>96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</row>
    <row r="7" spans="1:241" ht="73.5" customHeight="1">
      <c r="A7" s="64"/>
      <c r="B7" s="64"/>
      <c r="C7" s="64"/>
      <c r="D7" s="65"/>
      <c r="E7" s="66"/>
      <c r="F7" s="66"/>
      <c r="G7" s="66"/>
      <c r="H7" s="66"/>
      <c r="I7" s="66"/>
      <c r="J7" s="67"/>
      <c r="K7" s="65"/>
      <c r="L7" s="57"/>
      <c r="M7" s="57"/>
      <c r="N7" s="79"/>
      <c r="O7" s="79"/>
      <c r="P7" s="65"/>
      <c r="Q7" s="65"/>
      <c r="R7" s="65"/>
      <c r="S7" s="65"/>
      <c r="T7" s="65"/>
      <c r="U7" s="66"/>
      <c r="V7" s="59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</row>
    <row r="8" spans="1:241" ht="15" customHeight="1">
      <c r="A8" s="68" t="s">
        <v>97</v>
      </c>
      <c r="B8" s="68" t="s">
        <v>97</v>
      </c>
      <c r="C8" s="68" t="s">
        <v>97</v>
      </c>
      <c r="D8" s="69" t="s">
        <v>97</v>
      </c>
      <c r="E8" s="69" t="s">
        <v>97</v>
      </c>
      <c r="F8" s="69" t="s">
        <v>97</v>
      </c>
      <c r="G8" s="69" t="s">
        <v>97</v>
      </c>
      <c r="H8" s="69" t="s">
        <v>97</v>
      </c>
      <c r="I8" s="69" t="s">
        <v>97</v>
      </c>
      <c r="J8" s="70">
        <v>1</v>
      </c>
      <c r="K8" s="70">
        <f aca="true" t="shared" si="0" ref="K8:V8">J8+1</f>
        <v>2</v>
      </c>
      <c r="L8" s="70">
        <f t="shared" si="0"/>
        <v>3</v>
      </c>
      <c r="M8" s="70">
        <f t="shared" si="0"/>
        <v>4</v>
      </c>
      <c r="N8" s="70">
        <f t="shared" si="0"/>
        <v>5</v>
      </c>
      <c r="O8" s="70">
        <f t="shared" si="0"/>
        <v>6</v>
      </c>
      <c r="P8" s="70">
        <f t="shared" si="0"/>
        <v>7</v>
      </c>
      <c r="Q8" s="70">
        <f t="shared" si="0"/>
        <v>8</v>
      </c>
      <c r="R8" s="70">
        <f t="shared" si="0"/>
        <v>9</v>
      </c>
      <c r="S8" s="70">
        <f t="shared" si="0"/>
        <v>10</v>
      </c>
      <c r="T8" s="70">
        <f t="shared" si="0"/>
        <v>11</v>
      </c>
      <c r="U8" s="70">
        <f t="shared" si="0"/>
        <v>12</v>
      </c>
      <c r="V8" s="91">
        <f t="shared" si="0"/>
        <v>13</v>
      </c>
      <c r="W8" s="82"/>
      <c r="X8" s="82"/>
      <c r="Y8" s="82"/>
      <c r="Z8" s="82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</row>
    <row r="9" spans="1:241" ht="30" customHeight="1">
      <c r="A9" s="84"/>
      <c r="B9" s="84"/>
      <c r="C9" s="85"/>
      <c r="D9" s="86"/>
      <c r="E9" s="87"/>
      <c r="F9" s="73"/>
      <c r="G9" s="71" t="s">
        <v>88</v>
      </c>
      <c r="H9" s="88">
        <v>1</v>
      </c>
      <c r="I9" s="89">
        <v>11000</v>
      </c>
      <c r="J9" s="75">
        <v>11000</v>
      </c>
      <c r="K9" s="90">
        <v>11000</v>
      </c>
      <c r="L9" s="90">
        <v>11000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80">
        <v>0</v>
      </c>
      <c r="U9" s="74">
        <v>0</v>
      </c>
      <c r="V9" s="74">
        <v>0</v>
      </c>
      <c r="W9" s="83"/>
      <c r="X9" s="83"/>
      <c r="Y9" s="83"/>
      <c r="Z9" s="8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</row>
    <row r="10" spans="1:241" ht="30" customHeight="1">
      <c r="A10" s="84"/>
      <c r="B10" s="84"/>
      <c r="C10" s="85"/>
      <c r="D10" s="86" t="s">
        <v>253</v>
      </c>
      <c r="E10" s="87" t="s">
        <v>137</v>
      </c>
      <c r="F10" s="73"/>
      <c r="G10" s="71"/>
      <c r="H10" s="88">
        <v>1</v>
      </c>
      <c r="I10" s="89">
        <v>11000</v>
      </c>
      <c r="J10" s="75">
        <v>11000</v>
      </c>
      <c r="K10" s="90">
        <v>11000</v>
      </c>
      <c r="L10" s="90">
        <v>11000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80">
        <v>0</v>
      </c>
      <c r="U10" s="74">
        <v>0</v>
      </c>
      <c r="V10" s="74">
        <v>0</v>
      </c>
      <c r="W10" s="1"/>
      <c r="X10" s="1"/>
      <c r="Y10" s="1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</row>
    <row r="11" spans="1:22" ht="30" customHeight="1">
      <c r="A11" s="84" t="s">
        <v>114</v>
      </c>
      <c r="B11" s="84" t="s">
        <v>110</v>
      </c>
      <c r="C11" s="85" t="s">
        <v>116</v>
      </c>
      <c r="D11" s="86" t="s">
        <v>100</v>
      </c>
      <c r="E11" s="87" t="s">
        <v>143</v>
      </c>
      <c r="F11" s="73" t="s">
        <v>137</v>
      </c>
      <c r="G11" s="71" t="s">
        <v>254</v>
      </c>
      <c r="H11" s="88">
        <v>1</v>
      </c>
      <c r="I11" s="89">
        <v>11000</v>
      </c>
      <c r="J11" s="75">
        <v>11000</v>
      </c>
      <c r="K11" s="90">
        <v>11000</v>
      </c>
      <c r="L11" s="90">
        <v>11000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80">
        <v>0</v>
      </c>
      <c r="U11" s="74">
        <v>0</v>
      </c>
      <c r="V11" s="74">
        <v>0</v>
      </c>
    </row>
    <row r="12" spans="3:23" ht="9.75" customHeight="1"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P12" s="1"/>
      <c r="R12" s="1"/>
      <c r="S12" s="1"/>
      <c r="T12" s="1"/>
      <c r="W12" s="1"/>
    </row>
    <row r="13" spans="2:20" ht="9.75" customHeight="1">
      <c r="B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S13" s="1"/>
      <c r="T13" s="1"/>
    </row>
    <row r="14" spans="3:20" ht="9.75" customHeight="1">
      <c r="C14" s="1"/>
      <c r="D14" s="1"/>
      <c r="I14" s="1"/>
      <c r="K14" s="1"/>
      <c r="M14" s="1"/>
      <c r="O14" s="1"/>
      <c r="P14" s="1"/>
      <c r="S14" s="1"/>
      <c r="T14" s="1"/>
    </row>
    <row r="15" spans="5:23" ht="9.75" customHeight="1">
      <c r="E15" s="1"/>
      <c r="F15" s="1"/>
      <c r="G15" s="1"/>
      <c r="H15" s="1"/>
      <c r="I15" s="1"/>
      <c r="M15" s="1"/>
      <c r="N15" s="1"/>
      <c r="Q15" s="1"/>
      <c r="S15" s="1"/>
      <c r="W15" s="1"/>
    </row>
    <row r="16" spans="4:18" ht="9.75" customHeight="1">
      <c r="D16" s="1"/>
      <c r="K16" s="1"/>
      <c r="R16" s="1"/>
    </row>
    <row r="17" spans="12:17" ht="9.75" customHeight="1">
      <c r="L17" s="1"/>
      <c r="Q17" s="1"/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6"/>
      <c r="B1" s="46"/>
      <c r="C1" s="46"/>
      <c r="D1" s="47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53"/>
      <c r="Q1" s="53"/>
      <c r="R1" s="53"/>
      <c r="S1" s="49" t="s">
        <v>255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</row>
    <row r="2" spans="1:238" ht="30" customHeight="1">
      <c r="A2" s="50" t="s">
        <v>256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76"/>
      <c r="Q2" s="76"/>
      <c r="R2" s="76"/>
      <c r="S2" s="76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</row>
    <row r="3" spans="1:238" ht="15" customHeight="1">
      <c r="A3" s="53"/>
      <c r="B3" s="53"/>
      <c r="C3" s="53"/>
      <c r="D3" s="1"/>
      <c r="E3" s="48"/>
      <c r="F3" s="48"/>
      <c r="G3" s="54"/>
      <c r="H3" s="54"/>
      <c r="I3" s="54"/>
      <c r="J3" s="54"/>
      <c r="K3" s="49"/>
      <c r="L3" s="49"/>
      <c r="M3" s="49"/>
      <c r="N3" s="49"/>
      <c r="O3" s="49"/>
      <c r="P3" s="53"/>
      <c r="Q3" s="53"/>
      <c r="R3" s="53"/>
      <c r="S3" s="49" t="s">
        <v>9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</row>
    <row r="4" spans="1:238" ht="15" customHeight="1">
      <c r="A4" s="55" t="s">
        <v>75</v>
      </c>
      <c r="B4" s="56"/>
      <c r="C4" s="56"/>
      <c r="D4" s="57" t="s">
        <v>76</v>
      </c>
      <c r="E4" s="58" t="s">
        <v>257</v>
      </c>
      <c r="F4" s="59" t="s">
        <v>258</v>
      </c>
      <c r="G4" s="60" t="s">
        <v>78</v>
      </c>
      <c r="H4" s="55"/>
      <c r="I4" s="55"/>
      <c r="J4" s="55"/>
      <c r="K4" s="77"/>
      <c r="L4" s="55"/>
      <c r="M4" s="55"/>
      <c r="N4" s="55"/>
      <c r="O4" s="55"/>
      <c r="P4" s="77"/>
      <c r="Q4" s="77"/>
      <c r="R4" s="77"/>
      <c r="S4" s="77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</row>
    <row r="5" spans="1:238" ht="30" customHeight="1">
      <c r="A5" s="61" t="s">
        <v>79</v>
      </c>
      <c r="B5" s="61" t="s">
        <v>80</v>
      </c>
      <c r="C5" s="61" t="s">
        <v>81</v>
      </c>
      <c r="D5" s="57"/>
      <c r="E5" s="58"/>
      <c r="F5" s="57"/>
      <c r="G5" s="61" t="s">
        <v>82</v>
      </c>
      <c r="H5" s="58" t="s">
        <v>83</v>
      </c>
      <c r="I5" s="58"/>
      <c r="J5" s="58"/>
      <c r="K5" s="78" t="s">
        <v>84</v>
      </c>
      <c r="L5" s="79" t="s">
        <v>85</v>
      </c>
      <c r="M5" s="58" t="s">
        <v>86</v>
      </c>
      <c r="N5" s="58"/>
      <c r="O5" s="58"/>
      <c r="P5" s="60" t="s">
        <v>87</v>
      </c>
      <c r="Q5" s="55"/>
      <c r="R5" s="55"/>
      <c r="S5" s="55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</row>
    <row r="6" spans="1:238" ht="21" customHeight="1">
      <c r="A6" s="61"/>
      <c r="B6" s="61"/>
      <c r="C6" s="61"/>
      <c r="D6" s="57"/>
      <c r="E6" s="58"/>
      <c r="F6" s="58"/>
      <c r="G6" s="62"/>
      <c r="H6" s="63" t="s">
        <v>88</v>
      </c>
      <c r="I6" s="63" t="s">
        <v>89</v>
      </c>
      <c r="J6" s="63" t="s">
        <v>90</v>
      </c>
      <c r="K6" s="79"/>
      <c r="L6" s="79"/>
      <c r="M6" s="63" t="s">
        <v>91</v>
      </c>
      <c r="N6" s="63" t="s">
        <v>92</v>
      </c>
      <c r="O6" s="63" t="s">
        <v>93</v>
      </c>
      <c r="P6" s="57" t="s">
        <v>91</v>
      </c>
      <c r="Q6" s="57" t="s">
        <v>94</v>
      </c>
      <c r="R6" s="58" t="s">
        <v>95</v>
      </c>
      <c r="S6" s="81" t="s">
        <v>96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</row>
    <row r="7" spans="1:238" ht="73.5" customHeight="1">
      <c r="A7" s="64"/>
      <c r="B7" s="64"/>
      <c r="C7" s="64"/>
      <c r="D7" s="65"/>
      <c r="E7" s="66"/>
      <c r="F7" s="66"/>
      <c r="G7" s="67"/>
      <c r="H7" s="65"/>
      <c r="I7" s="57"/>
      <c r="J7" s="57"/>
      <c r="K7" s="79"/>
      <c r="L7" s="79"/>
      <c r="M7" s="65"/>
      <c r="N7" s="65"/>
      <c r="O7" s="65"/>
      <c r="P7" s="65"/>
      <c r="Q7" s="65"/>
      <c r="R7" s="58"/>
      <c r="S7" s="59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38" ht="15" customHeight="1">
      <c r="A8" s="68" t="s">
        <v>97</v>
      </c>
      <c r="B8" s="68" t="s">
        <v>97</v>
      </c>
      <c r="C8" s="68" t="s">
        <v>97</v>
      </c>
      <c r="D8" s="69" t="s">
        <v>97</v>
      </c>
      <c r="E8" s="69" t="s">
        <v>97</v>
      </c>
      <c r="F8" s="69" t="s">
        <v>97</v>
      </c>
      <c r="G8" s="70">
        <v>1</v>
      </c>
      <c r="H8" s="70">
        <f aca="true" t="shared" si="0" ref="H8:S8">G8+1</f>
        <v>2</v>
      </c>
      <c r="I8" s="70">
        <f t="shared" si="0"/>
        <v>3</v>
      </c>
      <c r="J8" s="70">
        <f t="shared" si="0"/>
        <v>4</v>
      </c>
      <c r="K8" s="70">
        <f t="shared" si="0"/>
        <v>5</v>
      </c>
      <c r="L8" s="70">
        <f t="shared" si="0"/>
        <v>6</v>
      </c>
      <c r="M8" s="70">
        <f t="shared" si="0"/>
        <v>7</v>
      </c>
      <c r="N8" s="70">
        <f t="shared" si="0"/>
        <v>8</v>
      </c>
      <c r="O8" s="70">
        <f t="shared" si="0"/>
        <v>9</v>
      </c>
      <c r="P8" s="70">
        <f t="shared" si="0"/>
        <v>10</v>
      </c>
      <c r="Q8" s="70">
        <f t="shared" si="0"/>
        <v>11</v>
      </c>
      <c r="R8" s="70">
        <f t="shared" si="0"/>
        <v>12</v>
      </c>
      <c r="S8" s="70">
        <f t="shared" si="0"/>
        <v>13</v>
      </c>
      <c r="T8" s="82"/>
      <c r="U8" s="82"/>
      <c r="V8" s="82"/>
      <c r="W8" s="82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</row>
    <row r="9" spans="1:238" ht="30" customHeight="1">
      <c r="A9" s="71"/>
      <c r="B9" s="71"/>
      <c r="C9" s="71"/>
      <c r="D9" s="72"/>
      <c r="E9" s="73"/>
      <c r="F9" s="72" t="s">
        <v>88</v>
      </c>
      <c r="G9" s="74">
        <v>409998</v>
      </c>
      <c r="H9" s="75">
        <v>409998</v>
      </c>
      <c r="I9" s="80">
        <v>409998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83"/>
      <c r="U9" s="83"/>
      <c r="V9" s="83"/>
      <c r="W9" s="8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</row>
    <row r="10" spans="1:238" ht="30" customHeight="1">
      <c r="A10" s="71"/>
      <c r="B10" s="71"/>
      <c r="C10" s="71"/>
      <c r="D10" s="72"/>
      <c r="E10" s="73" t="s">
        <v>137</v>
      </c>
      <c r="F10" s="72"/>
      <c r="G10" s="74">
        <v>409998</v>
      </c>
      <c r="H10" s="75">
        <v>409998</v>
      </c>
      <c r="I10" s="80">
        <v>409998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</row>
    <row r="11" spans="1:19" ht="30" customHeight="1">
      <c r="A11" s="71" t="s">
        <v>114</v>
      </c>
      <c r="B11" s="71" t="s">
        <v>110</v>
      </c>
      <c r="C11" s="71" t="s">
        <v>110</v>
      </c>
      <c r="D11" s="72" t="s">
        <v>253</v>
      </c>
      <c r="E11" s="73" t="s">
        <v>142</v>
      </c>
      <c r="F11" s="72" t="s">
        <v>137</v>
      </c>
      <c r="G11" s="74">
        <v>30000</v>
      </c>
      <c r="H11" s="75">
        <v>30000</v>
      </c>
      <c r="I11" s="80">
        <v>30000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30" customHeight="1">
      <c r="A12" s="71" t="s">
        <v>114</v>
      </c>
      <c r="B12" s="71" t="s">
        <v>110</v>
      </c>
      <c r="C12" s="71" t="s">
        <v>106</v>
      </c>
      <c r="D12" s="72" t="s">
        <v>253</v>
      </c>
      <c r="E12" s="73" t="s">
        <v>144</v>
      </c>
      <c r="F12" s="72" t="s">
        <v>137</v>
      </c>
      <c r="G12" s="74">
        <v>368998</v>
      </c>
      <c r="H12" s="75">
        <v>368998</v>
      </c>
      <c r="I12" s="80">
        <v>368998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30" customHeight="1">
      <c r="A13" s="71" t="s">
        <v>114</v>
      </c>
      <c r="B13" s="71" t="s">
        <v>110</v>
      </c>
      <c r="C13" s="71" t="s">
        <v>116</v>
      </c>
      <c r="D13" s="72" t="s">
        <v>253</v>
      </c>
      <c r="E13" s="73" t="s">
        <v>143</v>
      </c>
      <c r="F13" s="72" t="s">
        <v>137</v>
      </c>
      <c r="G13" s="74">
        <v>11000</v>
      </c>
      <c r="H13" s="75">
        <v>11000</v>
      </c>
      <c r="I13" s="80">
        <v>11000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tabSelected="1" workbookViewId="0" topLeftCell="A5">
      <selection activeCell="P15" sqref="P15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259</v>
      </c>
      <c r="B2" s="3"/>
      <c r="C2" s="3"/>
      <c r="D2" s="3"/>
      <c r="E2" s="4"/>
    </row>
    <row r="3" spans="1:5" ht="15" customHeight="1">
      <c r="A3" s="5" t="s">
        <v>260</v>
      </c>
      <c r="B3" s="4"/>
      <c r="C3" s="4"/>
      <c r="D3" s="4"/>
      <c r="E3" s="6"/>
    </row>
    <row r="4" spans="1:3" ht="15" customHeight="1">
      <c r="A4" s="7" t="s">
        <v>261</v>
      </c>
      <c r="C4" s="1"/>
    </row>
    <row r="5" spans="1:10" ht="30" customHeight="1">
      <c r="A5" s="8" t="s">
        <v>262</v>
      </c>
      <c r="B5" s="9" t="str">
        <f>J14</f>
        <v>单位名称</v>
      </c>
      <c r="C5" s="10"/>
      <c r="D5" s="11" t="s">
        <v>263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264</v>
      </c>
      <c r="B6" s="14" t="s">
        <v>265</v>
      </c>
      <c r="C6" s="15"/>
      <c r="D6" s="16"/>
      <c r="E6" s="17">
        <f>SUM(E7:E9)</f>
        <v>1374035.57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266</v>
      </c>
      <c r="C7" s="19"/>
      <c r="D7" s="19"/>
      <c r="E7" s="20">
        <v>1374035.57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267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268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11.25">
      <c r="A10" s="22" t="s">
        <v>269</v>
      </c>
      <c r="B10" s="23">
        <f>K14</f>
        <v>11000</v>
      </c>
      <c r="C10" s="23"/>
      <c r="D10" s="23"/>
      <c r="E10" s="23"/>
    </row>
    <row r="11" spans="1:8" ht="60" customHeight="1">
      <c r="A11" s="24" t="s">
        <v>270</v>
      </c>
      <c r="B11" s="25" t="s">
        <v>271</v>
      </c>
      <c r="C11" s="26"/>
      <c r="D11" s="26"/>
      <c r="E11" s="27"/>
      <c r="F11" s="1"/>
      <c r="G11" s="1"/>
      <c r="H11" s="1"/>
    </row>
    <row r="12" spans="1:12" ht="60" customHeight="1">
      <c r="A12" s="28" t="s">
        <v>272</v>
      </c>
      <c r="B12" s="29" t="s">
        <v>273</v>
      </c>
      <c r="C12" s="30"/>
      <c r="D12" s="30"/>
      <c r="E12" s="31"/>
      <c r="F12" s="1"/>
      <c r="L12" s="1"/>
    </row>
    <row r="13" spans="1:12" ht="12.75" customHeight="1">
      <c r="A13" s="32" t="s">
        <v>274</v>
      </c>
      <c r="B13" s="33" t="s">
        <v>275</v>
      </c>
      <c r="C13" s="28" t="s">
        <v>276</v>
      </c>
      <c r="D13" s="28" t="s">
        <v>277</v>
      </c>
      <c r="E13" s="28" t="s">
        <v>278</v>
      </c>
      <c r="F13" s="34"/>
      <c r="G13" s="35"/>
      <c r="H13" s="35"/>
      <c r="I13" s="35"/>
      <c r="J13" s="35"/>
      <c r="K13" s="34"/>
      <c r="L13" s="1"/>
    </row>
    <row r="14" spans="1:11" ht="90.75" customHeight="1">
      <c r="A14" s="32"/>
      <c r="B14" s="36" t="s">
        <v>279</v>
      </c>
      <c r="C14" s="37" t="s">
        <v>280</v>
      </c>
      <c r="D14" s="37" t="s">
        <v>281</v>
      </c>
      <c r="E14" s="38" t="s">
        <v>282</v>
      </c>
      <c r="F14" s="39" t="s">
        <v>283</v>
      </c>
      <c r="G14" s="40" t="s">
        <v>284</v>
      </c>
      <c r="H14" s="40" t="s">
        <v>284</v>
      </c>
      <c r="I14" s="44" t="s">
        <v>285</v>
      </c>
      <c r="J14" s="44" t="s">
        <v>160</v>
      </c>
      <c r="K14" s="45">
        <v>11000</v>
      </c>
    </row>
    <row r="15" spans="1:11" ht="90.75" customHeight="1">
      <c r="A15" s="32"/>
      <c r="B15" s="36" t="s">
        <v>286</v>
      </c>
      <c r="C15" s="37" t="s">
        <v>287</v>
      </c>
      <c r="D15" s="37" t="s">
        <v>288</v>
      </c>
      <c r="E15" s="38" t="s">
        <v>289</v>
      </c>
      <c r="F15" s="39" t="s">
        <v>283</v>
      </c>
      <c r="G15" s="40" t="s">
        <v>284</v>
      </c>
      <c r="H15" s="40" t="s">
        <v>284</v>
      </c>
      <c r="I15" s="35"/>
      <c r="J15" s="35"/>
      <c r="K15" s="45">
        <v>11000</v>
      </c>
    </row>
    <row r="16" spans="1:11" ht="90.75" customHeight="1">
      <c r="A16" s="32"/>
      <c r="B16" s="36" t="s">
        <v>290</v>
      </c>
      <c r="C16" s="37" t="s">
        <v>291</v>
      </c>
      <c r="D16" s="37" t="s">
        <v>292</v>
      </c>
      <c r="E16" s="38" t="s">
        <v>293</v>
      </c>
      <c r="F16" s="39" t="s">
        <v>283</v>
      </c>
      <c r="G16" s="40" t="s">
        <v>284</v>
      </c>
      <c r="H16" s="40" t="s">
        <v>284</v>
      </c>
      <c r="I16" s="35"/>
      <c r="J16" s="35"/>
      <c r="K16" s="45">
        <v>11000</v>
      </c>
    </row>
    <row r="17" spans="1:11" ht="409.5" customHeight="1" hidden="1">
      <c r="A17" s="32"/>
      <c r="B17" s="41"/>
      <c r="C17" s="42"/>
      <c r="D17" s="42"/>
      <c r="E17" s="42"/>
      <c r="F17" s="35"/>
      <c r="G17" s="35"/>
      <c r="H17" s="35"/>
      <c r="I17" s="35"/>
      <c r="J17" s="35"/>
      <c r="K17" s="35"/>
    </row>
    <row r="18" spans="1:11" ht="409.5" customHeight="1" hidden="1">
      <c r="A18" s="32"/>
      <c r="B18" s="41"/>
      <c r="C18" s="42"/>
      <c r="D18" s="42"/>
      <c r="E18" s="42"/>
      <c r="F18" s="35"/>
      <c r="G18" s="35"/>
      <c r="H18" s="35"/>
      <c r="I18" s="35"/>
      <c r="J18" s="35"/>
      <c r="K18" s="35"/>
    </row>
    <row r="19" spans="1:11" ht="409.5" customHeight="1" hidden="1">
      <c r="A19" s="32"/>
      <c r="B19" s="41"/>
      <c r="C19" s="42"/>
      <c r="D19" s="42"/>
      <c r="E19" s="42"/>
      <c r="F19" s="35"/>
      <c r="G19" s="35"/>
      <c r="H19" s="35"/>
      <c r="I19" s="35"/>
      <c r="J19" s="35"/>
      <c r="K19" s="35"/>
    </row>
    <row r="20" spans="1:11" ht="409.5" customHeight="1" hidden="1">
      <c r="A20" s="32"/>
      <c r="B20" s="41"/>
      <c r="C20" s="42"/>
      <c r="D20" s="42"/>
      <c r="E20" s="42"/>
      <c r="F20" s="35"/>
      <c r="G20" s="35"/>
      <c r="H20" s="35"/>
      <c r="I20" s="35"/>
      <c r="J20" s="35"/>
      <c r="K20" s="35"/>
    </row>
    <row r="21" spans="1:11" ht="409.5" customHeight="1" hidden="1">
      <c r="A21" s="32"/>
      <c r="B21" s="41"/>
      <c r="C21" s="42"/>
      <c r="D21" s="42"/>
      <c r="E21" s="42"/>
      <c r="F21" s="35"/>
      <c r="G21" s="35"/>
      <c r="H21" s="35"/>
      <c r="I21" s="35"/>
      <c r="J21" s="35"/>
      <c r="K21" s="35"/>
    </row>
    <row r="22" spans="1:11" ht="409.5" customHeight="1" hidden="1">
      <c r="A22" s="32"/>
      <c r="B22" s="41"/>
      <c r="C22" s="42"/>
      <c r="D22" s="42"/>
      <c r="E22" s="42"/>
      <c r="F22" s="35"/>
      <c r="G22" s="35"/>
      <c r="H22" s="35"/>
      <c r="I22" s="35"/>
      <c r="J22" s="35"/>
      <c r="K22" s="35"/>
    </row>
    <row r="23" spans="1:11" ht="409.5" customHeight="1" hidden="1">
      <c r="A23" s="32"/>
      <c r="B23" s="41"/>
      <c r="C23" s="42"/>
      <c r="D23" s="42"/>
      <c r="E23" s="42"/>
      <c r="F23" s="35"/>
      <c r="G23" s="35"/>
      <c r="H23" s="35"/>
      <c r="I23" s="35"/>
      <c r="J23" s="35"/>
      <c r="K23" s="35"/>
    </row>
    <row r="24" spans="1:11" ht="409.5" customHeight="1" hidden="1">
      <c r="A24" s="32"/>
      <c r="B24" s="41"/>
      <c r="C24" s="42"/>
      <c r="D24" s="42"/>
      <c r="E24" s="42"/>
      <c r="F24" s="35"/>
      <c r="G24" s="35"/>
      <c r="H24" s="35"/>
      <c r="I24" s="35"/>
      <c r="J24" s="35"/>
      <c r="K24" s="35"/>
    </row>
    <row r="25" spans="1:11" ht="409.5" customHeight="1" hidden="1">
      <c r="A25" s="32"/>
      <c r="B25" s="41"/>
      <c r="C25" s="42"/>
      <c r="D25" s="42"/>
      <c r="E25" s="42"/>
      <c r="F25" s="35"/>
      <c r="G25" s="35"/>
      <c r="H25" s="35"/>
      <c r="I25" s="35"/>
      <c r="J25" s="35"/>
      <c r="K25" s="35"/>
    </row>
    <row r="26" spans="1:11" ht="409.5" customHeight="1" hidden="1">
      <c r="A26" s="32"/>
      <c r="B26" s="41"/>
      <c r="C26" s="42"/>
      <c r="D26" s="42"/>
      <c r="E26" s="42"/>
      <c r="F26" s="35"/>
      <c r="G26" s="35"/>
      <c r="H26" s="35"/>
      <c r="I26" s="35"/>
      <c r="J26" s="35"/>
      <c r="K26" s="35"/>
    </row>
    <row r="27" spans="1:11" ht="409.5" customHeight="1" hidden="1">
      <c r="A27" s="32"/>
      <c r="B27" s="41"/>
      <c r="C27" s="42"/>
      <c r="D27" s="42"/>
      <c r="E27" s="42"/>
      <c r="F27" s="35"/>
      <c r="G27" s="35"/>
      <c r="H27" s="35"/>
      <c r="I27" s="35"/>
      <c r="J27" s="35"/>
      <c r="K27" s="35"/>
    </row>
    <row r="28" spans="1:11" ht="409.5" customHeight="1" hidden="1">
      <c r="A28" s="32"/>
      <c r="B28" s="41"/>
      <c r="C28" s="42"/>
      <c r="D28" s="42"/>
      <c r="E28" s="42"/>
      <c r="F28" s="35"/>
      <c r="G28" s="35"/>
      <c r="H28" s="35"/>
      <c r="I28" s="35"/>
      <c r="J28" s="35"/>
      <c r="K28" s="35"/>
    </row>
    <row r="29" spans="1:11" ht="409.5" customHeight="1" hidden="1">
      <c r="A29" s="32"/>
      <c r="B29" s="41"/>
      <c r="C29" s="42"/>
      <c r="D29" s="42"/>
      <c r="E29" s="42"/>
      <c r="F29" s="35"/>
      <c r="G29" s="35"/>
      <c r="H29" s="35"/>
      <c r="I29" s="35"/>
      <c r="J29" s="35"/>
      <c r="K29" s="35"/>
    </row>
    <row r="30" spans="1:11" ht="409.5" customHeight="1" hidden="1">
      <c r="A30" s="32"/>
      <c r="B30" s="41"/>
      <c r="C30" s="42"/>
      <c r="D30" s="42"/>
      <c r="E30" s="42"/>
      <c r="F30" s="35"/>
      <c r="G30" s="35"/>
      <c r="H30" s="35"/>
      <c r="I30" s="35"/>
      <c r="J30" s="35"/>
      <c r="K30" s="35"/>
    </row>
    <row r="31" spans="1:11" ht="409.5" customHeight="1" hidden="1">
      <c r="A31" s="32"/>
      <c r="B31" s="41"/>
      <c r="C31" s="42"/>
      <c r="D31" s="42"/>
      <c r="E31" s="42"/>
      <c r="F31" s="35"/>
      <c r="G31" s="35"/>
      <c r="H31" s="35"/>
      <c r="I31" s="35"/>
      <c r="J31" s="35"/>
      <c r="K31" s="35"/>
    </row>
    <row r="32" spans="1:11" ht="409.5" customHeight="1" hidden="1">
      <c r="A32" s="32"/>
      <c r="B32" s="41"/>
      <c r="C32" s="42"/>
      <c r="D32" s="42"/>
      <c r="E32" s="42"/>
      <c r="F32" s="35"/>
      <c r="G32" s="35"/>
      <c r="H32" s="35"/>
      <c r="I32" s="35"/>
      <c r="J32" s="35"/>
      <c r="K32" s="35"/>
    </row>
    <row r="33" spans="1:11" ht="409.5" customHeight="1" hidden="1">
      <c r="A33" s="32"/>
      <c r="B33" s="41"/>
      <c r="C33" s="42"/>
      <c r="D33" s="42"/>
      <c r="E33" s="42"/>
      <c r="F33" s="35"/>
      <c r="G33" s="35"/>
      <c r="H33" s="35"/>
      <c r="I33" s="35"/>
      <c r="J33" s="35"/>
      <c r="K33" s="35"/>
    </row>
    <row r="34" spans="1:11" ht="409.5" customHeight="1" hidden="1">
      <c r="A34" s="32"/>
      <c r="B34" s="41"/>
      <c r="C34" s="42"/>
      <c r="D34" s="42"/>
      <c r="E34" s="42"/>
      <c r="F34" s="35"/>
      <c r="G34" s="35"/>
      <c r="H34" s="35"/>
      <c r="I34" s="35"/>
      <c r="J34" s="35"/>
      <c r="K34" s="35"/>
    </row>
    <row r="35" spans="1:11" ht="409.5" customHeight="1" hidden="1">
      <c r="A35" s="32"/>
      <c r="B35" s="41"/>
      <c r="C35" s="42"/>
      <c r="D35" s="42"/>
      <c r="E35" s="42"/>
      <c r="F35" s="35"/>
      <c r="G35" s="35"/>
      <c r="H35" s="35"/>
      <c r="I35" s="35"/>
      <c r="J35" s="35"/>
      <c r="K35" s="35"/>
    </row>
    <row r="36" spans="1:11" ht="409.5" customHeight="1" hidden="1">
      <c r="A36" s="32"/>
      <c r="B36" s="41"/>
      <c r="C36" s="42"/>
      <c r="D36" s="42"/>
      <c r="E36" s="42"/>
      <c r="F36" s="35"/>
      <c r="G36" s="35"/>
      <c r="H36" s="35"/>
      <c r="I36" s="35"/>
      <c r="J36" s="35"/>
      <c r="K36" s="35"/>
    </row>
    <row r="37" spans="1:11" ht="409.5" customHeight="1" hidden="1">
      <c r="A37" s="32"/>
      <c r="B37" s="41"/>
      <c r="C37" s="42"/>
      <c r="D37" s="42"/>
      <c r="E37" s="42"/>
      <c r="F37" s="35"/>
      <c r="G37" s="35"/>
      <c r="H37" s="35"/>
      <c r="I37" s="35"/>
      <c r="J37" s="35"/>
      <c r="K37" s="35"/>
    </row>
    <row r="38" spans="1:11" ht="409.5" customHeight="1" hidden="1">
      <c r="A38" s="32"/>
      <c r="B38" s="41"/>
      <c r="C38" s="42"/>
      <c r="D38" s="42"/>
      <c r="E38" s="42"/>
      <c r="F38" s="35"/>
      <c r="G38" s="35"/>
      <c r="H38" s="35"/>
      <c r="I38" s="35"/>
      <c r="J38" s="35"/>
      <c r="K38" s="35"/>
    </row>
    <row r="39" spans="1:11" ht="409.5" customHeight="1" hidden="1">
      <c r="A39" s="32"/>
      <c r="B39" s="41"/>
      <c r="C39" s="42"/>
      <c r="D39" s="42"/>
      <c r="E39" s="42"/>
      <c r="F39" s="35"/>
      <c r="G39" s="35"/>
      <c r="H39" s="35"/>
      <c r="I39" s="35"/>
      <c r="J39" s="35"/>
      <c r="K39" s="35"/>
    </row>
    <row r="40" spans="1:11" ht="12.75" customHeight="1">
      <c r="A40" s="32"/>
      <c r="B40" s="41"/>
      <c r="C40" s="42"/>
      <c r="D40" s="43"/>
      <c r="E40" s="43"/>
      <c r="F40" s="34"/>
      <c r="G40" s="35"/>
      <c r="H40" s="34"/>
      <c r="I40" s="34"/>
      <c r="J40" s="34"/>
      <c r="K40" s="34"/>
    </row>
    <row r="41" spans="6:8" ht="12.75" customHeight="1">
      <c r="F41" s="1"/>
      <c r="G41" s="1"/>
      <c r="H41" s="1"/>
    </row>
    <row r="42" spans="1:9" ht="12.75" customHeight="1">
      <c r="A42" t="s">
        <v>294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13888888888889" right="0.7513888888888889" top="1" bottom="1" header="0.5" footer="0.5"/>
  <pageSetup fitToHeight="1" fitToWidth="1" horizontalDpi="600" verticalDpi="600" orientation="portrait" scale="8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3">
      <selection activeCell="F8" sqref="F8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198" customFormat="1" ht="15" customHeight="1">
      <c r="A1" s="148"/>
      <c r="B1" s="149"/>
      <c r="C1" s="149"/>
      <c r="D1" s="149"/>
      <c r="E1" s="149"/>
      <c r="F1" s="199" t="s">
        <v>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</row>
    <row r="2" spans="1:161" s="186" customFormat="1" ht="30" customHeight="1">
      <c r="A2" s="150" t="s">
        <v>8</v>
      </c>
      <c r="B2" s="151"/>
      <c r="C2" s="151"/>
      <c r="D2" s="151"/>
      <c r="E2" s="151"/>
      <c r="F2" s="15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255" s="198" customFormat="1" ht="15" customHeight="1">
      <c r="A3" s="152"/>
      <c r="B3" s="46"/>
      <c r="C3" s="46"/>
      <c r="D3" s="46"/>
      <c r="E3" s="46"/>
      <c r="F3" s="199" t="s">
        <v>9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86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</row>
    <row r="4" spans="1:255" s="198" customFormat="1" ht="15" customHeight="1">
      <c r="A4" s="153" t="s">
        <v>10</v>
      </c>
      <c r="B4" s="154"/>
      <c r="C4" s="153" t="s">
        <v>11</v>
      </c>
      <c r="D4" s="155"/>
      <c r="E4" s="155"/>
      <c r="F4" s="15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</row>
    <row r="5" spans="1:255" s="198" customFormat="1" ht="15" customHeight="1">
      <c r="A5" s="62" t="s">
        <v>12</v>
      </c>
      <c r="B5" s="67" t="s">
        <v>13</v>
      </c>
      <c r="C5" s="62" t="s">
        <v>14</v>
      </c>
      <c r="D5" s="67" t="s">
        <v>13</v>
      </c>
      <c r="E5" s="62" t="s">
        <v>14</v>
      </c>
      <c r="F5" s="66" t="s">
        <v>13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</row>
    <row r="6" spans="1:255" s="198" customFormat="1" ht="15" customHeight="1">
      <c r="A6" s="156" t="s">
        <v>15</v>
      </c>
      <c r="B6" s="80">
        <v>1374035.57</v>
      </c>
      <c r="C6" s="158" t="s">
        <v>16</v>
      </c>
      <c r="D6" s="157">
        <v>0</v>
      </c>
      <c r="E6" s="200" t="s">
        <v>17</v>
      </c>
      <c r="F6" s="157">
        <v>964037.57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</row>
    <row r="7" spans="1:255" s="198" customFormat="1" ht="15" customHeight="1">
      <c r="A7" s="156" t="s">
        <v>18</v>
      </c>
      <c r="B7" s="165">
        <v>1374035.57</v>
      </c>
      <c r="C7" s="158" t="s">
        <v>19</v>
      </c>
      <c r="D7" s="157">
        <v>0</v>
      </c>
      <c r="E7" s="168" t="s">
        <v>20</v>
      </c>
      <c r="F7" s="157">
        <v>836452.89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</row>
    <row r="8" spans="1:255" s="198" customFormat="1" ht="15" customHeight="1">
      <c r="A8" s="156" t="s">
        <v>21</v>
      </c>
      <c r="B8" s="80">
        <v>0</v>
      </c>
      <c r="C8" s="158" t="s">
        <v>22</v>
      </c>
      <c r="D8" s="157">
        <v>0</v>
      </c>
      <c r="E8" s="168" t="s">
        <v>23</v>
      </c>
      <c r="F8" s="157">
        <v>127584.68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s="198" customFormat="1" ht="15" customHeight="1">
      <c r="A9" s="160" t="s">
        <v>24</v>
      </c>
      <c r="B9" s="173">
        <v>0</v>
      </c>
      <c r="C9" s="158" t="s">
        <v>25</v>
      </c>
      <c r="D9" s="157">
        <v>0</v>
      </c>
      <c r="E9" s="168" t="s">
        <v>26</v>
      </c>
      <c r="F9" s="80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s="198" customFormat="1" ht="15" customHeight="1">
      <c r="A10" s="156" t="s">
        <v>27</v>
      </c>
      <c r="B10" s="173">
        <v>0</v>
      </c>
      <c r="C10" s="158" t="s">
        <v>28</v>
      </c>
      <c r="D10" s="157">
        <v>0</v>
      </c>
      <c r="E10" s="168" t="s">
        <v>29</v>
      </c>
      <c r="F10" s="173">
        <v>409998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</row>
    <row r="11" spans="1:255" s="198" customFormat="1" ht="15" customHeight="1">
      <c r="A11" s="160" t="s">
        <v>30</v>
      </c>
      <c r="B11" s="173">
        <v>0</v>
      </c>
      <c r="C11" s="158" t="s">
        <v>31</v>
      </c>
      <c r="D11" s="157">
        <v>0</v>
      </c>
      <c r="E11" s="168" t="s">
        <v>20</v>
      </c>
      <c r="F11" s="165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</row>
    <row r="12" spans="1:255" s="198" customFormat="1" ht="15" customHeight="1">
      <c r="A12" s="156" t="s">
        <v>32</v>
      </c>
      <c r="B12" s="173">
        <v>0</v>
      </c>
      <c r="C12" s="158" t="s">
        <v>33</v>
      </c>
      <c r="D12" s="157">
        <v>0</v>
      </c>
      <c r="E12" s="168" t="s">
        <v>23</v>
      </c>
      <c r="F12" s="157">
        <v>41000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</row>
    <row r="13" spans="1:255" s="198" customFormat="1" ht="15" customHeight="1">
      <c r="A13" s="156" t="s">
        <v>34</v>
      </c>
      <c r="B13" s="173">
        <v>0</v>
      </c>
      <c r="C13" s="158" t="s">
        <v>35</v>
      </c>
      <c r="D13" s="80">
        <v>128696.16</v>
      </c>
      <c r="E13" s="168" t="s">
        <v>26</v>
      </c>
      <c r="F13" s="157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</row>
    <row r="14" spans="1:255" s="198" customFormat="1" ht="15" customHeight="1">
      <c r="A14" s="161"/>
      <c r="B14" s="173"/>
      <c r="C14" s="158" t="s">
        <v>36</v>
      </c>
      <c r="D14" s="173">
        <v>59174.65</v>
      </c>
      <c r="E14" s="168" t="s">
        <v>37</v>
      </c>
      <c r="F14" s="157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</row>
    <row r="15" spans="1:255" s="198" customFormat="1" ht="15" customHeight="1">
      <c r="A15" s="161"/>
      <c r="B15" s="165"/>
      <c r="C15" s="158" t="s">
        <v>38</v>
      </c>
      <c r="D15" s="173">
        <v>0</v>
      </c>
      <c r="E15" s="201" t="s">
        <v>39</v>
      </c>
      <c r="F15" s="157">
        <v>368998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</row>
    <row r="16" spans="1:255" s="198" customFormat="1" ht="15" customHeight="1">
      <c r="A16" s="161"/>
      <c r="B16" s="157"/>
      <c r="C16" s="158" t="s">
        <v>40</v>
      </c>
      <c r="D16" s="173">
        <v>0</v>
      </c>
      <c r="E16" s="168" t="s">
        <v>41</v>
      </c>
      <c r="F16" s="157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</row>
    <row r="17" spans="1:255" s="198" customFormat="1" ht="15" customHeight="1">
      <c r="A17" s="166"/>
      <c r="B17" s="157"/>
      <c r="C17" s="158" t="s">
        <v>42</v>
      </c>
      <c r="D17" s="173">
        <v>0</v>
      </c>
      <c r="E17" s="202" t="s">
        <v>43</v>
      </c>
      <c r="F17" s="157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</row>
    <row r="18" spans="1:255" s="198" customFormat="1" ht="15" customHeight="1">
      <c r="A18" s="156"/>
      <c r="B18" s="157"/>
      <c r="C18" s="158" t="s">
        <v>44</v>
      </c>
      <c r="D18" s="173">
        <v>1121816.68</v>
      </c>
      <c r="E18" s="168" t="s">
        <v>45</v>
      </c>
      <c r="F18" s="157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</row>
    <row r="19" spans="1:255" s="198" customFormat="1" ht="15" customHeight="1">
      <c r="A19" s="156"/>
      <c r="B19" s="157"/>
      <c r="C19" s="158" t="s">
        <v>46</v>
      </c>
      <c r="D19" s="173">
        <v>0</v>
      </c>
      <c r="E19" s="168" t="s">
        <v>47</v>
      </c>
      <c r="F19" s="203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</row>
    <row r="20" spans="1:255" s="198" customFormat="1" ht="15" customHeight="1">
      <c r="A20" s="156"/>
      <c r="B20" s="157"/>
      <c r="C20" s="158" t="s">
        <v>48</v>
      </c>
      <c r="D20" s="173">
        <v>0</v>
      </c>
      <c r="E20" s="168" t="s">
        <v>49</v>
      </c>
      <c r="F20" s="99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</row>
    <row r="21" spans="1:255" s="198" customFormat="1" ht="15" customHeight="1">
      <c r="A21" s="156"/>
      <c r="B21" s="157"/>
      <c r="C21" s="158" t="s">
        <v>50</v>
      </c>
      <c r="D21" s="173">
        <v>0</v>
      </c>
      <c r="E21" s="168"/>
      <c r="F21" s="16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</row>
    <row r="22" spans="1:255" s="198" customFormat="1" ht="15" customHeight="1">
      <c r="A22" s="156"/>
      <c r="B22" s="157"/>
      <c r="C22" s="158" t="s">
        <v>51</v>
      </c>
      <c r="D22" s="173">
        <v>0</v>
      </c>
      <c r="E22" s="168"/>
      <c r="F22" s="80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</row>
    <row r="23" spans="1:255" s="198" customFormat="1" ht="15" customHeight="1">
      <c r="A23" s="156"/>
      <c r="B23" s="80"/>
      <c r="C23" s="168" t="s">
        <v>52</v>
      </c>
      <c r="D23" s="173">
        <v>0</v>
      </c>
      <c r="E23" s="204"/>
      <c r="F23" s="20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s="198" customFormat="1" ht="15" customHeight="1">
      <c r="A24" s="163"/>
      <c r="B24" s="206"/>
      <c r="C24" s="168" t="s">
        <v>53</v>
      </c>
      <c r="D24" s="173">
        <v>64348.08</v>
      </c>
      <c r="E24" s="204"/>
      <c r="F24" s="207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</row>
    <row r="25" spans="1:255" s="198" customFormat="1" ht="15" customHeight="1">
      <c r="A25" s="163"/>
      <c r="B25" s="206"/>
      <c r="C25" s="168" t="s">
        <v>54</v>
      </c>
      <c r="D25" s="165">
        <v>0</v>
      </c>
      <c r="E25" s="208"/>
      <c r="F25" s="2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</row>
    <row r="26" spans="1:255" s="198" customFormat="1" ht="12.75" customHeight="1">
      <c r="A26" s="163"/>
      <c r="B26" s="206"/>
      <c r="C26" s="90" t="s">
        <v>55</v>
      </c>
      <c r="D26" s="80">
        <v>0</v>
      </c>
      <c r="E26" s="74"/>
      <c r="F26" s="209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</row>
    <row r="27" spans="1:255" s="198" customFormat="1" ht="15" customHeight="1">
      <c r="A27" s="163"/>
      <c r="B27" s="206"/>
      <c r="C27" s="156" t="s">
        <v>56</v>
      </c>
      <c r="D27" s="173">
        <v>0</v>
      </c>
      <c r="E27" s="208"/>
      <c r="F27" s="210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</row>
    <row r="28" spans="1:255" s="198" customFormat="1" ht="15" customHeight="1">
      <c r="A28" s="156"/>
      <c r="B28" s="80"/>
      <c r="C28" s="168" t="s">
        <v>57</v>
      </c>
      <c r="D28" s="173">
        <v>0</v>
      </c>
      <c r="E28" s="208"/>
      <c r="F28" s="21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</row>
    <row r="29" spans="1:255" s="198" customFormat="1" ht="15" customHeight="1">
      <c r="A29" s="156"/>
      <c r="B29" s="165"/>
      <c r="C29" s="168" t="s">
        <v>58</v>
      </c>
      <c r="D29" s="173">
        <v>0</v>
      </c>
      <c r="E29" s="208"/>
      <c r="F29" s="21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s="198" customFormat="1" ht="15" customHeight="1">
      <c r="A30" s="156"/>
      <c r="B30" s="80"/>
      <c r="C30" s="168" t="s">
        <v>59</v>
      </c>
      <c r="D30" s="173">
        <v>0</v>
      </c>
      <c r="E30" s="211"/>
      <c r="F30" s="80"/>
      <c r="G30" s="53"/>
      <c r="H30" s="53"/>
      <c r="I30" s="53"/>
      <c r="J30" s="221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</row>
    <row r="31" spans="1:255" s="198" customFormat="1" ht="15" customHeight="1">
      <c r="A31" s="163"/>
      <c r="B31" s="80"/>
      <c r="C31" s="156" t="s">
        <v>60</v>
      </c>
      <c r="D31" s="173">
        <v>0</v>
      </c>
      <c r="E31" s="201"/>
      <c r="F31" s="80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</row>
    <row r="32" spans="1:255" s="198" customFormat="1" ht="15" customHeight="1">
      <c r="A32" s="156"/>
      <c r="B32" s="157"/>
      <c r="C32" s="156" t="s">
        <v>61</v>
      </c>
      <c r="D32" s="173">
        <v>0</v>
      </c>
      <c r="E32" s="178"/>
      <c r="F32" s="80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</row>
    <row r="33" spans="1:255" s="198" customFormat="1" ht="15" customHeight="1">
      <c r="A33" s="174" t="s">
        <v>62</v>
      </c>
      <c r="B33" s="157">
        <f>B6+B9+B10+B11</f>
        <v>1374035.57</v>
      </c>
      <c r="C33" s="175" t="s">
        <v>63</v>
      </c>
      <c r="D33" s="212">
        <f>SUM(D6:D32)</f>
        <v>1374035.57</v>
      </c>
      <c r="E33" s="182" t="s">
        <v>63</v>
      </c>
      <c r="F33" s="80">
        <f>F6+F10</f>
        <v>1374035.5699999998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  <c r="IT33" s="187"/>
      <c r="IU33" s="187"/>
    </row>
    <row r="34" spans="1:255" s="198" customFormat="1" ht="15" customHeight="1">
      <c r="A34" s="156" t="s">
        <v>64</v>
      </c>
      <c r="B34" s="80">
        <v>0</v>
      </c>
      <c r="C34" s="176" t="s">
        <v>65</v>
      </c>
      <c r="D34" s="212">
        <f>B34</f>
        <v>0</v>
      </c>
      <c r="E34" s="213" t="s">
        <v>66</v>
      </c>
      <c r="F34" s="96">
        <f>B34</f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</row>
    <row r="35" spans="1:255" s="198" customFormat="1" ht="15" customHeight="1">
      <c r="A35" s="156" t="s">
        <v>67</v>
      </c>
      <c r="B35" s="173">
        <v>0</v>
      </c>
      <c r="C35" s="178"/>
      <c r="D35" s="173"/>
      <c r="E35" s="214"/>
      <c r="F35" s="80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</row>
    <row r="36" spans="1:255" s="198" customFormat="1" ht="15" customHeight="1">
      <c r="A36" s="156" t="s">
        <v>68</v>
      </c>
      <c r="B36" s="173">
        <v>0</v>
      </c>
      <c r="C36" s="178"/>
      <c r="D36" s="80"/>
      <c r="E36" s="215"/>
      <c r="F36" s="8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</row>
    <row r="37" spans="1:255" s="198" customFormat="1" ht="15" customHeight="1">
      <c r="A37" s="156" t="s">
        <v>69</v>
      </c>
      <c r="B37" s="173">
        <v>0</v>
      </c>
      <c r="C37" s="216"/>
      <c r="D37" s="80"/>
      <c r="E37" s="217" t="s">
        <v>70</v>
      </c>
      <c r="F37" s="80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</row>
    <row r="38" spans="1:255" s="198" customFormat="1" ht="15" customHeight="1">
      <c r="A38" s="162"/>
      <c r="B38" s="173"/>
      <c r="C38" s="180"/>
      <c r="D38" s="80"/>
      <c r="E38" s="217"/>
      <c r="F38" s="80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7"/>
      <c r="GH38" s="187"/>
      <c r="GI38" s="187"/>
      <c r="GJ38" s="187"/>
      <c r="GK38" s="187"/>
      <c r="GL38" s="187"/>
      <c r="GM38" s="187"/>
      <c r="GN38" s="187"/>
      <c r="GO38" s="187"/>
      <c r="GP38" s="187"/>
      <c r="GQ38" s="187"/>
      <c r="GR38" s="187"/>
      <c r="GS38" s="18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87"/>
      <c r="IJ38" s="187"/>
      <c r="IK38" s="187"/>
      <c r="IL38" s="187"/>
      <c r="IM38" s="187"/>
      <c r="IN38" s="187"/>
      <c r="IO38" s="187"/>
      <c r="IP38" s="187"/>
      <c r="IQ38" s="187"/>
      <c r="IR38" s="187"/>
      <c r="IS38" s="187"/>
      <c r="IT38" s="187"/>
      <c r="IU38" s="187"/>
    </row>
    <row r="39" spans="1:255" s="198" customFormat="1" ht="15" customHeight="1">
      <c r="A39" s="163"/>
      <c r="B39" s="80"/>
      <c r="C39" s="180"/>
      <c r="D39" s="80"/>
      <c r="E39" s="217"/>
      <c r="F39" s="80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7"/>
      <c r="GP39" s="187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7"/>
      <c r="IT39" s="187"/>
      <c r="IU39" s="187"/>
    </row>
    <row r="40" spans="1:7" s="185" customFormat="1" ht="15" customHeight="1">
      <c r="A40" s="156"/>
      <c r="B40" s="166"/>
      <c r="C40" s="216"/>
      <c r="D40" s="80"/>
      <c r="E40" s="218"/>
      <c r="F40" s="80"/>
      <c r="G40" s="219"/>
    </row>
    <row r="41" spans="1:7" s="185" customFormat="1" ht="15" customHeight="1">
      <c r="A41" s="163"/>
      <c r="B41" s="220"/>
      <c r="C41" s="180"/>
      <c r="D41" s="80"/>
      <c r="E41" s="218"/>
      <c r="F41" s="80"/>
      <c r="G41" s="219"/>
    </row>
    <row r="42" spans="1:161" s="188" customFormat="1" ht="15" customHeight="1">
      <c r="A42" s="174" t="s">
        <v>71</v>
      </c>
      <c r="B42" s="96">
        <f>B33+B34</f>
        <v>1374035.57</v>
      </c>
      <c r="C42" s="182" t="s">
        <v>72</v>
      </c>
      <c r="D42" s="96">
        <f>B42</f>
        <v>1374035.57</v>
      </c>
      <c r="E42" s="182" t="s">
        <v>72</v>
      </c>
      <c r="F42" s="96">
        <f>B42</f>
        <v>1374035.57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</row>
    <row r="43" s="198" customFormat="1" ht="15" customHeight="1"/>
    <row r="44" spans="1:255" s="198" customFormat="1" ht="15" customHeight="1">
      <c r="A44" s="53"/>
      <c r="B44" s="53"/>
      <c r="C44" s="53"/>
      <c r="D44" s="53"/>
      <c r="E44" s="185"/>
      <c r="F44" s="199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</row>
    <row r="45" ht="15" customHeight="1">
      <c r="C45" s="1"/>
    </row>
  </sheetData>
  <sheetProtection/>
  <printOptions horizontalCentered="1"/>
  <pageMargins left="0.5902777777777778" right="0.5902777777777778" top="0.15902777777777777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6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3"/>
      <c r="P1" s="53"/>
      <c r="Q1" s="53"/>
      <c r="R1" s="49" t="s">
        <v>73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</row>
    <row r="2" spans="1:237" ht="30" customHeight="1">
      <c r="A2" s="50" t="s">
        <v>74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76"/>
      <c r="P2" s="76"/>
      <c r="Q2" s="76"/>
      <c r="R2" s="76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</row>
    <row r="3" spans="1:237" ht="15" customHeight="1">
      <c r="A3" s="53"/>
      <c r="B3" s="53"/>
      <c r="C3" s="53"/>
      <c r="D3" s="1"/>
      <c r="E3" s="48"/>
      <c r="F3" s="54"/>
      <c r="G3" s="54"/>
      <c r="H3" s="54"/>
      <c r="I3" s="54"/>
      <c r="J3" s="49"/>
      <c r="K3" s="49"/>
      <c r="L3" s="49"/>
      <c r="M3" s="49"/>
      <c r="N3" s="49"/>
      <c r="O3" s="53"/>
      <c r="P3" s="53"/>
      <c r="Q3" s="53"/>
      <c r="R3" s="49" t="s">
        <v>9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</row>
    <row r="4" spans="1:237" ht="15" customHeight="1">
      <c r="A4" s="55" t="s">
        <v>75</v>
      </c>
      <c r="B4" s="56"/>
      <c r="C4" s="56"/>
      <c r="D4" s="57" t="s">
        <v>76</v>
      </c>
      <c r="E4" s="58" t="s">
        <v>77</v>
      </c>
      <c r="F4" s="60" t="s">
        <v>78</v>
      </c>
      <c r="G4" s="55"/>
      <c r="H4" s="55"/>
      <c r="I4" s="55"/>
      <c r="J4" s="77"/>
      <c r="K4" s="55"/>
      <c r="L4" s="55"/>
      <c r="M4" s="55"/>
      <c r="N4" s="55"/>
      <c r="O4" s="77"/>
      <c r="P4" s="77"/>
      <c r="Q4" s="77"/>
      <c r="R4" s="77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</row>
    <row r="5" spans="1:237" ht="30" customHeight="1">
      <c r="A5" s="61" t="s">
        <v>79</v>
      </c>
      <c r="B5" s="61" t="s">
        <v>80</v>
      </c>
      <c r="C5" s="61" t="s">
        <v>81</v>
      </c>
      <c r="D5" s="57"/>
      <c r="E5" s="58"/>
      <c r="F5" s="61" t="s">
        <v>82</v>
      </c>
      <c r="G5" s="58" t="s">
        <v>83</v>
      </c>
      <c r="H5" s="58"/>
      <c r="I5" s="58"/>
      <c r="J5" s="78" t="s">
        <v>84</v>
      </c>
      <c r="K5" s="79" t="s">
        <v>85</v>
      </c>
      <c r="L5" s="58" t="s">
        <v>86</v>
      </c>
      <c r="M5" s="58"/>
      <c r="N5" s="58"/>
      <c r="O5" s="60" t="s">
        <v>87</v>
      </c>
      <c r="P5" s="55"/>
      <c r="Q5" s="55"/>
      <c r="R5" s="55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</row>
    <row r="6" spans="1:237" ht="21" customHeight="1">
      <c r="A6" s="61"/>
      <c r="B6" s="61"/>
      <c r="C6" s="61"/>
      <c r="D6" s="57"/>
      <c r="E6" s="58"/>
      <c r="F6" s="62"/>
      <c r="G6" s="63" t="s">
        <v>88</v>
      </c>
      <c r="H6" s="63" t="s">
        <v>89</v>
      </c>
      <c r="I6" s="63" t="s">
        <v>90</v>
      </c>
      <c r="J6" s="79"/>
      <c r="K6" s="79"/>
      <c r="L6" s="63" t="s">
        <v>91</v>
      </c>
      <c r="M6" s="63" t="s">
        <v>92</v>
      </c>
      <c r="N6" s="63" t="s">
        <v>93</v>
      </c>
      <c r="O6" s="57" t="s">
        <v>91</v>
      </c>
      <c r="P6" s="57" t="s">
        <v>94</v>
      </c>
      <c r="Q6" s="58" t="s">
        <v>95</v>
      </c>
      <c r="R6" s="81" t="s">
        <v>96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</row>
    <row r="7" spans="1:237" ht="73.5" customHeight="1">
      <c r="A7" s="64"/>
      <c r="B7" s="64"/>
      <c r="C7" s="64"/>
      <c r="D7" s="65"/>
      <c r="E7" s="66"/>
      <c r="F7" s="67"/>
      <c r="G7" s="65"/>
      <c r="H7" s="57"/>
      <c r="I7" s="57"/>
      <c r="J7" s="79"/>
      <c r="K7" s="79"/>
      <c r="L7" s="65"/>
      <c r="M7" s="65"/>
      <c r="N7" s="65"/>
      <c r="O7" s="65"/>
      <c r="P7" s="65"/>
      <c r="Q7" s="58"/>
      <c r="R7" s="59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</row>
    <row r="8" spans="1:237" ht="15" customHeight="1">
      <c r="A8" s="68" t="s">
        <v>97</v>
      </c>
      <c r="B8" s="68" t="s">
        <v>97</v>
      </c>
      <c r="C8" s="68" t="s">
        <v>97</v>
      </c>
      <c r="D8" s="69" t="s">
        <v>97</v>
      </c>
      <c r="E8" s="69" t="s">
        <v>97</v>
      </c>
      <c r="F8" s="70">
        <v>1</v>
      </c>
      <c r="G8" s="70">
        <f aca="true" t="shared" si="0" ref="G8:R8">F8+1</f>
        <v>2</v>
      </c>
      <c r="H8" s="70">
        <f t="shared" si="0"/>
        <v>3</v>
      </c>
      <c r="I8" s="70">
        <f t="shared" si="0"/>
        <v>4</v>
      </c>
      <c r="J8" s="70">
        <f t="shared" si="0"/>
        <v>5</v>
      </c>
      <c r="K8" s="70">
        <f t="shared" si="0"/>
        <v>6</v>
      </c>
      <c r="L8" s="70">
        <f t="shared" si="0"/>
        <v>7</v>
      </c>
      <c r="M8" s="70">
        <f t="shared" si="0"/>
        <v>8</v>
      </c>
      <c r="N8" s="70">
        <f t="shared" si="0"/>
        <v>9</v>
      </c>
      <c r="O8" s="70">
        <f t="shared" si="0"/>
        <v>10</v>
      </c>
      <c r="P8" s="70">
        <f t="shared" si="0"/>
        <v>11</v>
      </c>
      <c r="Q8" s="70">
        <f t="shared" si="0"/>
        <v>12</v>
      </c>
      <c r="R8" s="70">
        <f t="shared" si="0"/>
        <v>13</v>
      </c>
      <c r="S8" s="82"/>
      <c r="T8" s="82"/>
      <c r="U8" s="82"/>
      <c r="V8" s="82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</row>
    <row r="9" spans="1:237" ht="15" customHeight="1">
      <c r="A9" s="84"/>
      <c r="B9" s="84"/>
      <c r="C9" s="84"/>
      <c r="D9" s="84"/>
      <c r="E9" s="71" t="s">
        <v>88</v>
      </c>
      <c r="F9" s="80">
        <v>1374035.57</v>
      </c>
      <c r="G9" s="75">
        <v>1374035.57</v>
      </c>
      <c r="H9" s="80">
        <v>1374035.57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83"/>
      <c r="T9" s="83"/>
      <c r="U9" s="83"/>
      <c r="V9" s="8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</row>
    <row r="10" spans="1:237" ht="15" customHeight="1">
      <c r="A10" s="84"/>
      <c r="B10" s="84"/>
      <c r="C10" s="84"/>
      <c r="D10" s="84" t="s">
        <v>98</v>
      </c>
      <c r="E10" s="71" t="s">
        <v>99</v>
      </c>
      <c r="F10" s="80">
        <v>1374035.57</v>
      </c>
      <c r="G10" s="75">
        <v>1374035.57</v>
      </c>
      <c r="H10" s="80">
        <v>1374035.57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</row>
    <row r="11" spans="1:18" ht="15" customHeight="1">
      <c r="A11" s="84"/>
      <c r="B11" s="84"/>
      <c r="C11" s="84"/>
      <c r="D11" s="84" t="s">
        <v>100</v>
      </c>
      <c r="E11" s="71" t="s">
        <v>101</v>
      </c>
      <c r="F11" s="80">
        <v>1374035.57</v>
      </c>
      <c r="G11" s="75">
        <v>1374035.57</v>
      </c>
      <c r="H11" s="80">
        <v>1374035.57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</row>
    <row r="12" spans="1:18" ht="15" customHeight="1">
      <c r="A12" s="84" t="s">
        <v>102</v>
      </c>
      <c r="B12" s="84" t="s">
        <v>103</v>
      </c>
      <c r="C12" s="84" t="s">
        <v>103</v>
      </c>
      <c r="D12" s="84" t="s">
        <v>104</v>
      </c>
      <c r="E12" s="71" t="s">
        <v>105</v>
      </c>
      <c r="F12" s="80">
        <v>85797.44</v>
      </c>
      <c r="G12" s="75">
        <v>85797.44</v>
      </c>
      <c r="H12" s="80">
        <v>85797.44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</row>
    <row r="13" spans="1:18" ht="15" customHeight="1">
      <c r="A13" s="84" t="s">
        <v>102</v>
      </c>
      <c r="B13" s="84" t="s">
        <v>103</v>
      </c>
      <c r="C13" s="84" t="s">
        <v>106</v>
      </c>
      <c r="D13" s="84" t="s">
        <v>104</v>
      </c>
      <c r="E13" s="71" t="s">
        <v>107</v>
      </c>
      <c r="F13" s="80">
        <v>42898.72</v>
      </c>
      <c r="G13" s="75">
        <v>42898.72</v>
      </c>
      <c r="H13" s="80">
        <v>42898.72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</row>
    <row r="14" spans="1:18" ht="15" customHeight="1">
      <c r="A14" s="84" t="s">
        <v>108</v>
      </c>
      <c r="B14" s="84" t="s">
        <v>109</v>
      </c>
      <c r="C14" s="84" t="s">
        <v>110</v>
      </c>
      <c r="D14" s="84" t="s">
        <v>104</v>
      </c>
      <c r="E14" s="71" t="s">
        <v>111</v>
      </c>
      <c r="F14" s="80">
        <v>43607.98</v>
      </c>
      <c r="G14" s="75">
        <v>43607.98</v>
      </c>
      <c r="H14" s="80">
        <v>43607.98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</row>
    <row r="15" spans="1:18" ht="15" customHeight="1">
      <c r="A15" s="84" t="s">
        <v>108</v>
      </c>
      <c r="B15" s="84" t="s">
        <v>109</v>
      </c>
      <c r="C15" s="84" t="s">
        <v>112</v>
      </c>
      <c r="D15" s="84" t="s">
        <v>104</v>
      </c>
      <c r="E15" s="71" t="s">
        <v>113</v>
      </c>
      <c r="F15" s="80">
        <v>15566.67</v>
      </c>
      <c r="G15" s="75">
        <v>15566.67</v>
      </c>
      <c r="H15" s="80">
        <v>15566.67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</row>
    <row r="16" spans="1:18" ht="15" customHeight="1">
      <c r="A16" s="84" t="s">
        <v>114</v>
      </c>
      <c r="B16" s="84" t="s">
        <v>110</v>
      </c>
      <c r="C16" s="84" t="s">
        <v>110</v>
      </c>
      <c r="D16" s="84" t="s">
        <v>104</v>
      </c>
      <c r="E16" s="71" t="s">
        <v>115</v>
      </c>
      <c r="F16" s="80">
        <v>741818.68</v>
      </c>
      <c r="G16" s="75">
        <v>741818.68</v>
      </c>
      <c r="H16" s="80">
        <v>741818.68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</row>
    <row r="17" spans="1:18" ht="15" customHeight="1">
      <c r="A17" s="84" t="s">
        <v>114</v>
      </c>
      <c r="B17" s="84" t="s">
        <v>110</v>
      </c>
      <c r="C17" s="84" t="s">
        <v>116</v>
      </c>
      <c r="D17" s="84" t="s">
        <v>104</v>
      </c>
      <c r="E17" s="71" t="s">
        <v>117</v>
      </c>
      <c r="F17" s="80">
        <v>11000</v>
      </c>
      <c r="G17" s="75">
        <v>11000</v>
      </c>
      <c r="H17" s="80">
        <v>11000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</row>
    <row r="18" spans="1:18" ht="15" customHeight="1">
      <c r="A18" s="84" t="s">
        <v>114</v>
      </c>
      <c r="B18" s="84" t="s">
        <v>110</v>
      </c>
      <c r="C18" s="84" t="s">
        <v>106</v>
      </c>
      <c r="D18" s="84" t="s">
        <v>104</v>
      </c>
      <c r="E18" s="71" t="s">
        <v>118</v>
      </c>
      <c r="F18" s="80">
        <v>368998</v>
      </c>
      <c r="G18" s="75">
        <v>368998</v>
      </c>
      <c r="H18" s="80">
        <v>368998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</row>
    <row r="19" spans="1:18" ht="15" customHeight="1">
      <c r="A19" s="84" t="s">
        <v>119</v>
      </c>
      <c r="B19" s="84" t="s">
        <v>116</v>
      </c>
      <c r="C19" s="84" t="s">
        <v>110</v>
      </c>
      <c r="D19" s="84" t="s">
        <v>104</v>
      </c>
      <c r="E19" s="71" t="s">
        <v>120</v>
      </c>
      <c r="F19" s="80">
        <v>64348.08</v>
      </c>
      <c r="G19" s="75">
        <v>64348.08</v>
      </c>
      <c r="H19" s="80">
        <v>64348.08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</row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6" width="17.83203125" style="0" customWidth="1"/>
    <col min="7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21" t="s">
        <v>121</v>
      </c>
      <c r="B1" s="133"/>
      <c r="C1" s="123"/>
      <c r="D1" s="123"/>
      <c r="E1" s="123"/>
      <c r="F1" s="123"/>
      <c r="G1" s="12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21" t="s">
        <v>122</v>
      </c>
      <c r="V1" s="133"/>
    </row>
    <row r="2" spans="1:22" ht="30" customHeight="1">
      <c r="A2" s="2" t="s">
        <v>123</v>
      </c>
      <c r="B2" s="189"/>
      <c r="C2" s="2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36"/>
    </row>
    <row r="3" spans="1:22" ht="15" customHeight="1">
      <c r="A3" s="126"/>
      <c r="B3" s="133"/>
      <c r="C3" s="123"/>
      <c r="D3" s="123"/>
      <c r="E3" s="123"/>
      <c r="F3" s="123"/>
      <c r="G3" s="12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21" t="s">
        <v>9</v>
      </c>
      <c r="V3" s="133"/>
    </row>
    <row r="4" spans="1:22" ht="15" customHeight="1">
      <c r="A4" s="77" t="s">
        <v>75</v>
      </c>
      <c r="B4" s="77"/>
      <c r="C4" s="153"/>
      <c r="D4" s="57" t="s">
        <v>76</v>
      </c>
      <c r="E4" s="57" t="s">
        <v>124</v>
      </c>
      <c r="F4" s="62" t="s">
        <v>82</v>
      </c>
      <c r="G4" s="190" t="s">
        <v>125</v>
      </c>
      <c r="H4" s="190"/>
      <c r="I4" s="190"/>
      <c r="J4" s="190"/>
      <c r="K4" s="114" t="s">
        <v>126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36"/>
    </row>
    <row r="5" spans="1:22" ht="60" customHeight="1">
      <c r="A5" s="67" t="s">
        <v>79</v>
      </c>
      <c r="B5" s="67" t="s">
        <v>80</v>
      </c>
      <c r="C5" s="64" t="s">
        <v>81</v>
      </c>
      <c r="D5" s="57"/>
      <c r="E5" s="57"/>
      <c r="F5" s="62"/>
      <c r="G5" s="191" t="s">
        <v>91</v>
      </c>
      <c r="H5" s="70" t="s">
        <v>127</v>
      </c>
      <c r="I5" s="70" t="s">
        <v>128</v>
      </c>
      <c r="J5" s="70" t="s">
        <v>129</v>
      </c>
      <c r="K5" s="195" t="s">
        <v>91</v>
      </c>
      <c r="L5" s="128" t="s">
        <v>127</v>
      </c>
      <c r="M5" s="128" t="s">
        <v>128</v>
      </c>
      <c r="N5" s="128" t="s">
        <v>129</v>
      </c>
      <c r="O5" s="58" t="s">
        <v>130</v>
      </c>
      <c r="P5" s="58" t="s">
        <v>131</v>
      </c>
      <c r="Q5" s="58" t="s">
        <v>132</v>
      </c>
      <c r="R5" s="58" t="s">
        <v>133</v>
      </c>
      <c r="S5" s="58" t="s">
        <v>134</v>
      </c>
      <c r="T5" s="58" t="s">
        <v>135</v>
      </c>
      <c r="U5" s="58" t="s">
        <v>136</v>
      </c>
      <c r="V5" s="136"/>
    </row>
    <row r="6" spans="1:22" ht="15" customHeight="1">
      <c r="A6" s="192" t="s">
        <v>97</v>
      </c>
      <c r="B6" s="192" t="s">
        <v>97</v>
      </c>
      <c r="C6" s="192" t="s">
        <v>97</v>
      </c>
      <c r="D6" s="193" t="s">
        <v>97</v>
      </c>
      <c r="E6" s="193" t="s">
        <v>97</v>
      </c>
      <c r="F6" s="193">
        <v>1</v>
      </c>
      <c r="G6" s="194">
        <f aca="true" t="shared" si="0" ref="G6:U6">F6+1</f>
        <v>2</v>
      </c>
      <c r="H6" s="194">
        <f t="shared" si="0"/>
        <v>3</v>
      </c>
      <c r="I6" s="194">
        <f t="shared" si="0"/>
        <v>4</v>
      </c>
      <c r="J6" s="194">
        <f t="shared" si="0"/>
        <v>5</v>
      </c>
      <c r="K6" s="195">
        <f t="shared" si="0"/>
        <v>6</v>
      </c>
      <c r="L6" s="195">
        <f t="shared" si="0"/>
        <v>7</v>
      </c>
      <c r="M6" s="195">
        <f t="shared" si="0"/>
        <v>8</v>
      </c>
      <c r="N6" s="195">
        <f t="shared" si="0"/>
        <v>9</v>
      </c>
      <c r="O6" s="195">
        <f t="shared" si="0"/>
        <v>10</v>
      </c>
      <c r="P6" s="195">
        <f t="shared" si="0"/>
        <v>11</v>
      </c>
      <c r="Q6" s="195">
        <f t="shared" si="0"/>
        <v>12</v>
      </c>
      <c r="R6" s="195">
        <f t="shared" si="0"/>
        <v>13</v>
      </c>
      <c r="S6" s="195">
        <f t="shared" si="0"/>
        <v>14</v>
      </c>
      <c r="T6" s="195">
        <f t="shared" si="0"/>
        <v>15</v>
      </c>
      <c r="U6" s="195">
        <f t="shared" si="0"/>
        <v>16</v>
      </c>
      <c r="V6" s="133"/>
    </row>
    <row r="7" spans="1:23" ht="15" customHeight="1">
      <c r="A7" s="85"/>
      <c r="B7" s="85"/>
      <c r="C7" s="85"/>
      <c r="D7" s="85"/>
      <c r="E7" s="72" t="s">
        <v>88</v>
      </c>
      <c r="F7" s="80">
        <v>1374035.57</v>
      </c>
      <c r="G7" s="80">
        <v>964037.57</v>
      </c>
      <c r="H7" s="80">
        <v>836452.89</v>
      </c>
      <c r="I7" s="80">
        <v>127584.68</v>
      </c>
      <c r="J7" s="80">
        <v>0</v>
      </c>
      <c r="K7" s="90">
        <v>409998</v>
      </c>
      <c r="L7" s="90">
        <v>0</v>
      </c>
      <c r="M7" s="90">
        <v>41000</v>
      </c>
      <c r="N7" s="90">
        <v>0</v>
      </c>
      <c r="O7" s="90">
        <v>0</v>
      </c>
      <c r="P7" s="90">
        <v>368998</v>
      </c>
      <c r="Q7" s="90">
        <v>0</v>
      </c>
      <c r="R7" s="90">
        <v>0</v>
      </c>
      <c r="S7" s="90">
        <v>0</v>
      </c>
      <c r="T7" s="90">
        <v>0</v>
      </c>
      <c r="U7" s="80">
        <v>0</v>
      </c>
      <c r="V7" s="196"/>
      <c r="W7" s="197"/>
    </row>
    <row r="8" spans="1:23" ht="15" customHeight="1">
      <c r="A8" s="85"/>
      <c r="B8" s="85"/>
      <c r="C8" s="85"/>
      <c r="D8" s="85" t="s">
        <v>98</v>
      </c>
      <c r="E8" s="72"/>
      <c r="F8" s="80">
        <v>1374035.57</v>
      </c>
      <c r="G8" s="80">
        <v>964037.57</v>
      </c>
      <c r="H8" s="80">
        <v>836452.89</v>
      </c>
      <c r="I8" s="80">
        <v>127584.68</v>
      </c>
      <c r="J8" s="80">
        <v>0</v>
      </c>
      <c r="K8" s="90">
        <v>409998</v>
      </c>
      <c r="L8" s="90">
        <v>0</v>
      </c>
      <c r="M8" s="90">
        <v>41000</v>
      </c>
      <c r="N8" s="90">
        <v>0</v>
      </c>
      <c r="O8" s="90">
        <v>0</v>
      </c>
      <c r="P8" s="90">
        <v>368998</v>
      </c>
      <c r="Q8" s="90">
        <v>0</v>
      </c>
      <c r="R8" s="90">
        <v>0</v>
      </c>
      <c r="S8" s="90">
        <v>0</v>
      </c>
      <c r="T8" s="90">
        <v>0</v>
      </c>
      <c r="U8" s="80">
        <v>0</v>
      </c>
      <c r="V8" s="1"/>
      <c r="W8" s="1"/>
    </row>
    <row r="9" spans="1:23" ht="15" customHeight="1">
      <c r="A9" s="85"/>
      <c r="B9" s="85"/>
      <c r="C9" s="85"/>
      <c r="D9" s="85" t="s">
        <v>100</v>
      </c>
      <c r="E9" s="72" t="s">
        <v>137</v>
      </c>
      <c r="F9" s="80">
        <v>1374035.57</v>
      </c>
      <c r="G9" s="80">
        <v>964037.57</v>
      </c>
      <c r="H9" s="80">
        <v>836452.89</v>
      </c>
      <c r="I9" s="80">
        <v>127584.68</v>
      </c>
      <c r="J9" s="80">
        <v>0</v>
      </c>
      <c r="K9" s="90">
        <v>409998</v>
      </c>
      <c r="L9" s="90">
        <v>0</v>
      </c>
      <c r="M9" s="90">
        <v>41000</v>
      </c>
      <c r="N9" s="90">
        <v>0</v>
      </c>
      <c r="O9" s="90">
        <v>0</v>
      </c>
      <c r="P9" s="90">
        <v>368998</v>
      </c>
      <c r="Q9" s="90">
        <v>0</v>
      </c>
      <c r="R9" s="90">
        <v>0</v>
      </c>
      <c r="S9" s="90">
        <v>0</v>
      </c>
      <c r="T9" s="90">
        <v>0</v>
      </c>
      <c r="U9" s="80">
        <v>0</v>
      </c>
      <c r="W9" s="1"/>
    </row>
    <row r="10" spans="1:21" ht="15" customHeight="1">
      <c r="A10" s="85" t="s">
        <v>102</v>
      </c>
      <c r="B10" s="85" t="s">
        <v>103</v>
      </c>
      <c r="C10" s="85" t="s">
        <v>103</v>
      </c>
      <c r="D10" s="85" t="s">
        <v>104</v>
      </c>
      <c r="E10" s="72" t="s">
        <v>138</v>
      </c>
      <c r="F10" s="80">
        <v>85797.44</v>
      </c>
      <c r="G10" s="80">
        <v>85797.44</v>
      </c>
      <c r="H10" s="80">
        <v>85797.44</v>
      </c>
      <c r="I10" s="80">
        <v>0</v>
      </c>
      <c r="J10" s="8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80">
        <v>0</v>
      </c>
    </row>
    <row r="11" spans="1:21" ht="15" customHeight="1">
      <c r="A11" s="85" t="s">
        <v>102</v>
      </c>
      <c r="B11" s="85" t="s">
        <v>103</v>
      </c>
      <c r="C11" s="85" t="s">
        <v>106</v>
      </c>
      <c r="D11" s="85" t="s">
        <v>104</v>
      </c>
      <c r="E11" s="72" t="s">
        <v>139</v>
      </c>
      <c r="F11" s="80">
        <v>42898.72</v>
      </c>
      <c r="G11" s="80">
        <v>42898.72</v>
      </c>
      <c r="H11" s="80">
        <v>42898.72</v>
      </c>
      <c r="I11" s="80">
        <v>0</v>
      </c>
      <c r="J11" s="8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80">
        <v>0</v>
      </c>
    </row>
    <row r="12" spans="1:21" ht="15" customHeight="1">
      <c r="A12" s="85" t="s">
        <v>108</v>
      </c>
      <c r="B12" s="85" t="s">
        <v>109</v>
      </c>
      <c r="C12" s="85" t="s">
        <v>110</v>
      </c>
      <c r="D12" s="85" t="s">
        <v>104</v>
      </c>
      <c r="E12" s="72" t="s">
        <v>140</v>
      </c>
      <c r="F12" s="80">
        <v>43607.98</v>
      </c>
      <c r="G12" s="80">
        <v>43607.98</v>
      </c>
      <c r="H12" s="80">
        <v>43607.98</v>
      </c>
      <c r="I12" s="80">
        <v>0</v>
      </c>
      <c r="J12" s="8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80">
        <v>0</v>
      </c>
    </row>
    <row r="13" spans="1:21" ht="15" customHeight="1">
      <c r="A13" s="85" t="s">
        <v>108</v>
      </c>
      <c r="B13" s="85" t="s">
        <v>109</v>
      </c>
      <c r="C13" s="85" t="s">
        <v>112</v>
      </c>
      <c r="D13" s="85" t="s">
        <v>104</v>
      </c>
      <c r="E13" s="72" t="s">
        <v>141</v>
      </c>
      <c r="F13" s="80">
        <v>15566.67</v>
      </c>
      <c r="G13" s="80">
        <v>15566.67</v>
      </c>
      <c r="H13" s="80">
        <v>15566.67</v>
      </c>
      <c r="I13" s="80">
        <v>0</v>
      </c>
      <c r="J13" s="8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80">
        <v>0</v>
      </c>
    </row>
    <row r="14" spans="1:21" ht="15" customHeight="1">
      <c r="A14" s="85" t="s">
        <v>114</v>
      </c>
      <c r="B14" s="85" t="s">
        <v>110</v>
      </c>
      <c r="C14" s="85" t="s">
        <v>110</v>
      </c>
      <c r="D14" s="85" t="s">
        <v>104</v>
      </c>
      <c r="E14" s="72" t="s">
        <v>142</v>
      </c>
      <c r="F14" s="80">
        <v>741818.68</v>
      </c>
      <c r="G14" s="80">
        <v>711818.68</v>
      </c>
      <c r="H14" s="80">
        <v>584234</v>
      </c>
      <c r="I14" s="80">
        <v>127584.68</v>
      </c>
      <c r="J14" s="80">
        <v>0</v>
      </c>
      <c r="K14" s="90">
        <v>30000</v>
      </c>
      <c r="L14" s="90">
        <v>0</v>
      </c>
      <c r="M14" s="90">
        <v>30000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80">
        <v>0</v>
      </c>
    </row>
    <row r="15" spans="1:21" ht="15" customHeight="1">
      <c r="A15" s="85" t="s">
        <v>114</v>
      </c>
      <c r="B15" s="85" t="s">
        <v>110</v>
      </c>
      <c r="C15" s="85" t="s">
        <v>116</v>
      </c>
      <c r="D15" s="85" t="s">
        <v>104</v>
      </c>
      <c r="E15" s="72" t="s">
        <v>143</v>
      </c>
      <c r="F15" s="80">
        <v>11000</v>
      </c>
      <c r="G15" s="80">
        <v>0</v>
      </c>
      <c r="H15" s="80">
        <v>0</v>
      </c>
      <c r="I15" s="80">
        <v>0</v>
      </c>
      <c r="J15" s="80">
        <v>0</v>
      </c>
      <c r="K15" s="90">
        <v>11000</v>
      </c>
      <c r="L15" s="90">
        <v>0</v>
      </c>
      <c r="M15" s="90">
        <v>11000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80">
        <v>0</v>
      </c>
    </row>
    <row r="16" spans="1:21" ht="15" customHeight="1">
      <c r="A16" s="85" t="s">
        <v>114</v>
      </c>
      <c r="B16" s="85" t="s">
        <v>110</v>
      </c>
      <c r="C16" s="85" t="s">
        <v>106</v>
      </c>
      <c r="D16" s="85" t="s">
        <v>104</v>
      </c>
      <c r="E16" s="72" t="s">
        <v>144</v>
      </c>
      <c r="F16" s="80">
        <v>368998</v>
      </c>
      <c r="G16" s="80">
        <v>0</v>
      </c>
      <c r="H16" s="80">
        <v>0</v>
      </c>
      <c r="I16" s="80">
        <v>0</v>
      </c>
      <c r="J16" s="80">
        <v>0</v>
      </c>
      <c r="K16" s="90">
        <v>368998</v>
      </c>
      <c r="L16" s="90">
        <v>0</v>
      </c>
      <c r="M16" s="90">
        <v>0</v>
      </c>
      <c r="N16" s="90">
        <v>0</v>
      </c>
      <c r="O16" s="90">
        <v>0</v>
      </c>
      <c r="P16" s="90">
        <v>368998</v>
      </c>
      <c r="Q16" s="90">
        <v>0</v>
      </c>
      <c r="R16" s="90">
        <v>0</v>
      </c>
      <c r="S16" s="90">
        <v>0</v>
      </c>
      <c r="T16" s="90">
        <v>0</v>
      </c>
      <c r="U16" s="80">
        <v>0</v>
      </c>
    </row>
    <row r="17" spans="1:21" ht="15" customHeight="1">
      <c r="A17" s="85" t="s">
        <v>119</v>
      </c>
      <c r="B17" s="85" t="s">
        <v>116</v>
      </c>
      <c r="C17" s="85" t="s">
        <v>110</v>
      </c>
      <c r="D17" s="85" t="s">
        <v>104</v>
      </c>
      <c r="E17" s="72" t="s">
        <v>145</v>
      </c>
      <c r="F17" s="80">
        <v>64348.08</v>
      </c>
      <c r="G17" s="80">
        <v>64348.08</v>
      </c>
      <c r="H17" s="80">
        <v>64348.08</v>
      </c>
      <c r="I17" s="80">
        <v>0</v>
      </c>
      <c r="J17" s="8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80">
        <v>0</v>
      </c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48"/>
      <c r="B1" s="149"/>
      <c r="C1" s="149"/>
      <c r="D1" s="149"/>
      <c r="E1" s="149" t="s">
        <v>146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</row>
    <row r="2" spans="1:255" ht="30" customHeight="1">
      <c r="A2" s="150" t="s">
        <v>8</v>
      </c>
      <c r="B2" s="151"/>
      <c r="C2" s="151"/>
      <c r="D2" s="151"/>
      <c r="E2" s="151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</row>
    <row r="3" spans="1:255" ht="15" customHeight="1">
      <c r="A3" s="152"/>
      <c r="B3" s="46"/>
      <c r="C3" s="46"/>
      <c r="D3" s="46"/>
      <c r="E3" s="149" t="s">
        <v>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86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</row>
    <row r="4" spans="1:255" ht="15" customHeight="1">
      <c r="A4" s="153" t="s">
        <v>10</v>
      </c>
      <c r="B4" s="154"/>
      <c r="C4" s="153" t="s">
        <v>11</v>
      </c>
      <c r="D4" s="155"/>
      <c r="E4" s="1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</row>
    <row r="5" spans="1:255" ht="15" customHeight="1">
      <c r="A5" s="62" t="s">
        <v>12</v>
      </c>
      <c r="B5" s="67" t="s">
        <v>147</v>
      </c>
      <c r="C5" s="62" t="s">
        <v>148</v>
      </c>
      <c r="D5" s="67" t="s">
        <v>88</v>
      </c>
      <c r="E5" s="67" t="s">
        <v>149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</row>
    <row r="6" spans="1:255" ht="15" customHeight="1">
      <c r="A6" s="156" t="s">
        <v>15</v>
      </c>
      <c r="B6" s="157">
        <v>1374035.57</v>
      </c>
      <c r="C6" s="158" t="s">
        <v>16</v>
      </c>
      <c r="D6" s="159">
        <f aca="true" t="shared" si="0" ref="D6:D32">E6</f>
        <v>0</v>
      </c>
      <c r="E6" s="157">
        <v>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</row>
    <row r="7" spans="1:255" ht="15" customHeight="1">
      <c r="A7" s="160" t="s">
        <v>24</v>
      </c>
      <c r="B7" s="157">
        <v>0</v>
      </c>
      <c r="C7" s="158" t="s">
        <v>19</v>
      </c>
      <c r="D7" s="159">
        <f t="shared" si="0"/>
        <v>0</v>
      </c>
      <c r="E7" s="157">
        <v>0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</row>
    <row r="8" spans="1:255" ht="15" customHeight="1">
      <c r="A8" s="156" t="s">
        <v>27</v>
      </c>
      <c r="B8" s="80">
        <v>0</v>
      </c>
      <c r="C8" s="158" t="s">
        <v>22</v>
      </c>
      <c r="D8" s="159">
        <f t="shared" si="0"/>
        <v>0</v>
      </c>
      <c r="E8" s="157">
        <v>0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ht="15" customHeight="1">
      <c r="A9" s="161"/>
      <c r="B9" s="80"/>
      <c r="C9" s="158" t="s">
        <v>25</v>
      </c>
      <c r="D9" s="159">
        <f t="shared" si="0"/>
        <v>0</v>
      </c>
      <c r="E9" s="157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ht="15" customHeight="1">
      <c r="A10" s="161"/>
      <c r="B10" s="80"/>
      <c r="C10" s="158" t="s">
        <v>28</v>
      </c>
      <c r="D10" s="159">
        <f t="shared" si="0"/>
        <v>0</v>
      </c>
      <c r="E10" s="157">
        <v>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</row>
    <row r="11" spans="1:255" ht="15" customHeight="1">
      <c r="A11" s="162"/>
      <c r="B11" s="80"/>
      <c r="C11" s="158" t="s">
        <v>31</v>
      </c>
      <c r="D11" s="159">
        <f t="shared" si="0"/>
        <v>0</v>
      </c>
      <c r="E11" s="157"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</row>
    <row r="12" spans="1:255" ht="15" customHeight="1">
      <c r="A12" s="163"/>
      <c r="B12" s="80"/>
      <c r="C12" s="158" t="s">
        <v>33</v>
      </c>
      <c r="D12" s="159">
        <f t="shared" si="0"/>
        <v>0</v>
      </c>
      <c r="E12" s="157"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</row>
    <row r="13" spans="1:255" ht="15" customHeight="1">
      <c r="A13" s="163"/>
      <c r="B13" s="80"/>
      <c r="C13" s="158" t="s">
        <v>35</v>
      </c>
      <c r="D13" s="90">
        <f t="shared" si="0"/>
        <v>128696.16</v>
      </c>
      <c r="E13" s="157">
        <v>128696.16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</row>
    <row r="14" spans="1:255" ht="15" customHeight="1">
      <c r="A14" s="161"/>
      <c r="B14" s="80"/>
      <c r="C14" s="158" t="s">
        <v>36</v>
      </c>
      <c r="D14" s="164">
        <f t="shared" si="0"/>
        <v>59174.65</v>
      </c>
      <c r="E14" s="157">
        <v>59174.65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</row>
    <row r="15" spans="1:255" ht="15" customHeight="1">
      <c r="A15" s="161"/>
      <c r="B15" s="165"/>
      <c r="C15" s="158" t="s">
        <v>38</v>
      </c>
      <c r="D15" s="164">
        <f t="shared" si="0"/>
        <v>0</v>
      </c>
      <c r="E15" s="157"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</row>
    <row r="16" spans="1:255" ht="15" customHeight="1">
      <c r="A16" s="161"/>
      <c r="B16" s="157"/>
      <c r="C16" s="158" t="s">
        <v>40</v>
      </c>
      <c r="D16" s="164">
        <f t="shared" si="0"/>
        <v>0</v>
      </c>
      <c r="E16" s="157"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</row>
    <row r="17" spans="1:255" ht="15" customHeight="1">
      <c r="A17" s="166"/>
      <c r="B17" s="157"/>
      <c r="C17" s="158" t="s">
        <v>42</v>
      </c>
      <c r="D17" s="164">
        <f t="shared" si="0"/>
        <v>0</v>
      </c>
      <c r="E17" s="157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</row>
    <row r="18" spans="1:255" ht="15" customHeight="1">
      <c r="A18" s="156"/>
      <c r="B18" s="157"/>
      <c r="C18" s="158" t="s">
        <v>44</v>
      </c>
      <c r="D18" s="164">
        <f t="shared" si="0"/>
        <v>1121816.68</v>
      </c>
      <c r="E18" s="80">
        <v>1121816.68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</row>
    <row r="19" spans="1:255" ht="15" customHeight="1">
      <c r="A19" s="156"/>
      <c r="B19" s="157"/>
      <c r="C19" s="158" t="s">
        <v>46</v>
      </c>
      <c r="D19" s="164">
        <f t="shared" si="0"/>
        <v>0</v>
      </c>
      <c r="E19" s="165"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</row>
    <row r="20" spans="1:255" ht="15" customHeight="1">
      <c r="A20" s="156"/>
      <c r="B20" s="157"/>
      <c r="C20" s="158" t="s">
        <v>48</v>
      </c>
      <c r="D20" s="164">
        <f t="shared" si="0"/>
        <v>0</v>
      </c>
      <c r="E20" s="167">
        <v>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</row>
    <row r="21" spans="1:255" ht="15" customHeight="1">
      <c r="A21" s="156"/>
      <c r="B21" s="157"/>
      <c r="C21" s="158" t="s">
        <v>50</v>
      </c>
      <c r="D21" s="164">
        <f t="shared" si="0"/>
        <v>0</v>
      </c>
      <c r="E21" s="157">
        <v>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</row>
    <row r="22" spans="1:255" ht="15" customHeight="1">
      <c r="A22" s="156"/>
      <c r="B22" s="157"/>
      <c r="C22" s="158" t="s">
        <v>51</v>
      </c>
      <c r="D22" s="164">
        <f t="shared" si="0"/>
        <v>0</v>
      </c>
      <c r="E22" s="157">
        <v>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</row>
    <row r="23" spans="1:255" ht="15" customHeight="1">
      <c r="A23" s="156"/>
      <c r="B23" s="80"/>
      <c r="C23" s="168" t="s">
        <v>52</v>
      </c>
      <c r="D23" s="164">
        <f t="shared" si="0"/>
        <v>0</v>
      </c>
      <c r="E23" s="167">
        <v>0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ht="15" customHeight="1">
      <c r="A24" s="163"/>
      <c r="B24" s="169"/>
      <c r="C24" s="168" t="s">
        <v>53</v>
      </c>
      <c r="D24" s="164">
        <f t="shared" si="0"/>
        <v>64348.08</v>
      </c>
      <c r="E24" s="167">
        <v>64348.08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</row>
    <row r="25" spans="1:255" ht="15" customHeight="1">
      <c r="A25" s="163"/>
      <c r="B25" s="169"/>
      <c r="C25" s="168" t="s">
        <v>54</v>
      </c>
      <c r="D25" s="164">
        <f t="shared" si="0"/>
        <v>0</v>
      </c>
      <c r="E25" s="167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</row>
    <row r="26" spans="1:255" ht="12.75" customHeight="1">
      <c r="A26" s="163"/>
      <c r="B26" s="169"/>
      <c r="C26" s="90" t="s">
        <v>55</v>
      </c>
      <c r="D26" s="164">
        <f t="shared" si="0"/>
        <v>0</v>
      </c>
      <c r="E26" s="170">
        <v>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</row>
    <row r="27" spans="1:255" ht="15" customHeight="1">
      <c r="A27" s="163"/>
      <c r="B27" s="169"/>
      <c r="C27" s="156" t="s">
        <v>56</v>
      </c>
      <c r="D27" s="164">
        <f t="shared" si="0"/>
        <v>0</v>
      </c>
      <c r="E27" s="171">
        <v>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</row>
    <row r="28" spans="1:255" ht="15" customHeight="1">
      <c r="A28" s="156"/>
      <c r="B28" s="80"/>
      <c r="C28" s="168" t="s">
        <v>57</v>
      </c>
      <c r="D28" s="164">
        <f t="shared" si="0"/>
        <v>0</v>
      </c>
      <c r="E28" s="167">
        <v>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</row>
    <row r="29" spans="1:255" ht="15" customHeight="1">
      <c r="A29" s="156"/>
      <c r="B29" s="165"/>
      <c r="C29" s="168" t="s">
        <v>58</v>
      </c>
      <c r="D29" s="164">
        <f t="shared" si="0"/>
        <v>0</v>
      </c>
      <c r="E29" s="172">
        <v>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ht="15" customHeight="1">
      <c r="A30" s="156"/>
      <c r="B30" s="80"/>
      <c r="C30" s="168" t="s">
        <v>59</v>
      </c>
      <c r="D30" s="164">
        <f t="shared" si="0"/>
        <v>0</v>
      </c>
      <c r="E30" s="173">
        <v>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</row>
    <row r="31" spans="1:255" ht="15" customHeight="1">
      <c r="A31" s="163"/>
      <c r="B31" s="80"/>
      <c r="C31" s="156" t="s">
        <v>60</v>
      </c>
      <c r="D31" s="164">
        <f t="shared" si="0"/>
        <v>0</v>
      </c>
      <c r="E31" s="173">
        <v>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</row>
    <row r="32" spans="1:255" ht="15" customHeight="1">
      <c r="A32" s="156"/>
      <c r="B32" s="157"/>
      <c r="C32" s="156" t="s">
        <v>61</v>
      </c>
      <c r="D32" s="164">
        <f t="shared" si="0"/>
        <v>0</v>
      </c>
      <c r="E32" s="165">
        <v>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</row>
    <row r="33" spans="1:255" ht="15" customHeight="1">
      <c r="A33" s="174" t="s">
        <v>62</v>
      </c>
      <c r="B33" s="157">
        <f>B6+B7+B8</f>
        <v>1374035.57</v>
      </c>
      <c r="C33" s="175" t="s">
        <v>63</v>
      </c>
      <c r="D33" s="164">
        <f>SUM(D6:D32)</f>
        <v>1374035.57</v>
      </c>
      <c r="E33" s="80">
        <f>SUM(E6:E32)</f>
        <v>1374035.57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  <c r="IT33" s="187"/>
      <c r="IU33" s="187"/>
    </row>
    <row r="34" spans="1:255" ht="15" customHeight="1">
      <c r="A34" s="156" t="s">
        <v>150</v>
      </c>
      <c r="B34" s="157">
        <v>0</v>
      </c>
      <c r="C34" s="176" t="s">
        <v>65</v>
      </c>
      <c r="D34" s="164">
        <f>B34</f>
        <v>0</v>
      </c>
      <c r="E34" s="177">
        <f>D34</f>
        <v>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</row>
    <row r="35" spans="1:255" ht="15" customHeight="1">
      <c r="A35" s="156" t="s">
        <v>67</v>
      </c>
      <c r="B35" s="157">
        <v>0</v>
      </c>
      <c r="C35" s="178"/>
      <c r="D35" s="173"/>
      <c r="E35" s="17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</row>
    <row r="36" spans="1:255" ht="15" customHeight="1">
      <c r="A36" s="156" t="s">
        <v>69</v>
      </c>
      <c r="B36" s="80">
        <v>0</v>
      </c>
      <c r="C36" s="178"/>
      <c r="D36" s="80"/>
      <c r="E36" s="179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</row>
    <row r="37" spans="1:255" ht="15" customHeight="1">
      <c r="A37" s="162"/>
      <c r="B37" s="173"/>
      <c r="C37" s="180"/>
      <c r="D37" s="80"/>
      <c r="E37" s="18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</row>
    <row r="38" spans="1:255" ht="15" customHeight="1">
      <c r="A38" s="174" t="s">
        <v>71</v>
      </c>
      <c r="B38" s="179">
        <f>B33+B34</f>
        <v>1374035.57</v>
      </c>
      <c r="C38" s="182" t="s">
        <v>72</v>
      </c>
      <c r="D38" s="183">
        <f>D33+D34</f>
        <v>1374035.57</v>
      </c>
      <c r="E38" s="80">
        <f>E33+E34</f>
        <v>1374035.57</v>
      </c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  <c r="IT38" s="188"/>
      <c r="IU38" s="188"/>
    </row>
    <row r="39" ht="15" customHeight="1"/>
    <row r="40" spans="1:255" ht="15" customHeight="1">
      <c r="A40" s="53"/>
      <c r="B40" s="53"/>
      <c r="C40" s="53"/>
      <c r="D40" s="53"/>
      <c r="E40" s="18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187"/>
      <c r="FG40" s="187"/>
      <c r="FH40" s="187"/>
      <c r="FI40" s="187"/>
      <c r="FJ40" s="187"/>
      <c r="FK40" s="187"/>
      <c r="FL40" s="187"/>
      <c r="FM40" s="187"/>
      <c r="FN40" s="187"/>
      <c r="FO40" s="187"/>
      <c r="FP40" s="187"/>
      <c r="FQ40" s="187"/>
      <c r="FR40" s="187"/>
      <c r="FS40" s="187"/>
      <c r="FT40" s="187"/>
      <c r="FU40" s="187"/>
      <c r="FV40" s="187"/>
      <c r="FW40" s="187"/>
      <c r="FX40" s="187"/>
      <c r="FY40" s="187"/>
      <c r="FZ40" s="187"/>
      <c r="GA40" s="187"/>
      <c r="GB40" s="187"/>
      <c r="GC40" s="187"/>
      <c r="GD40" s="187"/>
      <c r="GE40" s="187"/>
      <c r="GF40" s="187"/>
      <c r="GG40" s="187"/>
      <c r="GH40" s="187"/>
      <c r="GI40" s="187"/>
      <c r="GJ40" s="187"/>
      <c r="GK40" s="187"/>
      <c r="GL40" s="187"/>
      <c r="GM40" s="187"/>
      <c r="GN40" s="187"/>
      <c r="GO40" s="187"/>
      <c r="GP40" s="187"/>
      <c r="GQ40" s="187"/>
      <c r="GR40" s="187"/>
      <c r="GS40" s="187"/>
      <c r="GT40" s="187"/>
      <c r="GU40" s="187"/>
      <c r="GV40" s="187"/>
      <c r="GW40" s="187"/>
      <c r="GX40" s="187"/>
      <c r="GY40" s="187"/>
      <c r="GZ40" s="187"/>
      <c r="HA40" s="187"/>
      <c r="HB40" s="187"/>
      <c r="HC40" s="187"/>
      <c r="HD40" s="187"/>
      <c r="HE40" s="187"/>
      <c r="HF40" s="187"/>
      <c r="HG40" s="187"/>
      <c r="HH40" s="187"/>
      <c r="HI40" s="187"/>
      <c r="HJ40" s="187"/>
      <c r="HK40" s="187"/>
      <c r="HL40" s="187"/>
      <c r="HM40" s="187"/>
      <c r="HN40" s="187"/>
      <c r="HO40" s="187"/>
      <c r="HP40" s="187"/>
      <c r="HQ40" s="187"/>
      <c r="HR40" s="187"/>
      <c r="HS40" s="187"/>
      <c r="HT40" s="187"/>
      <c r="HU40" s="187"/>
      <c r="HV40" s="187"/>
      <c r="HW40" s="187"/>
      <c r="HX40" s="187"/>
      <c r="HY40" s="187"/>
      <c r="HZ40" s="187"/>
      <c r="IA40" s="187"/>
      <c r="IB40" s="187"/>
      <c r="IC40" s="187"/>
      <c r="ID40" s="187"/>
      <c r="IE40" s="187"/>
      <c r="IF40" s="187"/>
      <c r="IG40" s="187"/>
      <c r="IH40" s="187"/>
      <c r="II40" s="187"/>
      <c r="IJ40" s="187"/>
      <c r="IK40" s="187"/>
      <c r="IL40" s="187"/>
      <c r="IM40" s="187"/>
      <c r="IN40" s="187"/>
      <c r="IO40" s="187"/>
      <c r="IP40" s="187"/>
      <c r="IQ40" s="187"/>
      <c r="IR40" s="187"/>
      <c r="IS40" s="187"/>
      <c r="IT40" s="187"/>
      <c r="IU40" s="187"/>
    </row>
    <row r="41" ht="15" customHeight="1">
      <c r="C41" s="1"/>
    </row>
  </sheetData>
  <sheetProtection/>
  <printOptions horizontalCentered="1"/>
  <pageMargins left="0.5902777777777778" right="0.5902777777777778" top="0.15902777777777777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M34" sqref="M34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32.332031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100"/>
      <c r="B1" s="100"/>
      <c r="C1" s="121"/>
      <c r="D1" s="121"/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00"/>
      <c r="P1" s="100"/>
      <c r="Q1" s="100"/>
      <c r="R1" s="100"/>
      <c r="S1" s="100"/>
      <c r="T1" s="121" t="s">
        <v>151</v>
      </c>
      <c r="U1" s="122"/>
      <c r="V1" s="122"/>
      <c r="W1" s="133"/>
    </row>
    <row r="2" spans="1:23" ht="19.5" customHeight="1">
      <c r="A2" s="124" t="s">
        <v>152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34"/>
      <c r="V2" s="135"/>
      <c r="W2" s="136"/>
    </row>
    <row r="3" spans="1:23" ht="18.75" customHeight="1">
      <c r="A3" s="105"/>
      <c r="B3" s="105"/>
      <c r="C3" s="126"/>
      <c r="D3" s="126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05"/>
      <c r="P3" s="105"/>
      <c r="Q3" s="105"/>
      <c r="R3" s="105"/>
      <c r="S3" s="105"/>
      <c r="T3" s="121" t="s">
        <v>9</v>
      </c>
      <c r="U3" s="122"/>
      <c r="V3" s="137"/>
      <c r="W3" s="133"/>
    </row>
    <row r="4" spans="1:23" ht="17.25" customHeight="1">
      <c r="A4" s="77" t="s">
        <v>75</v>
      </c>
      <c r="B4" s="77"/>
      <c r="C4" s="77"/>
      <c r="D4" s="62" t="s">
        <v>76</v>
      </c>
      <c r="E4" s="32" t="s">
        <v>153</v>
      </c>
      <c r="F4" s="62" t="s">
        <v>88</v>
      </c>
      <c r="G4" s="110" t="s">
        <v>125</v>
      </c>
      <c r="H4" s="110"/>
      <c r="I4" s="110"/>
      <c r="J4" s="110"/>
      <c r="K4" s="114" t="s">
        <v>126</v>
      </c>
      <c r="L4" s="114"/>
      <c r="M4" s="114"/>
      <c r="N4" s="114"/>
      <c r="O4" s="114"/>
      <c r="P4" s="114"/>
      <c r="Q4" s="114"/>
      <c r="R4" s="114"/>
      <c r="S4" s="114"/>
      <c r="T4" s="114"/>
      <c r="U4" s="135"/>
      <c r="V4" s="135"/>
      <c r="W4" s="136"/>
    </row>
    <row r="5" spans="1:23" ht="40.5" customHeight="1">
      <c r="A5" s="127" t="s">
        <v>79</v>
      </c>
      <c r="B5" s="127" t="s">
        <v>80</v>
      </c>
      <c r="C5" s="127" t="s">
        <v>81</v>
      </c>
      <c r="D5" s="62"/>
      <c r="E5" s="28"/>
      <c r="F5" s="62"/>
      <c r="G5" s="128" t="s">
        <v>91</v>
      </c>
      <c r="H5" s="128" t="s">
        <v>127</v>
      </c>
      <c r="I5" s="128" t="s">
        <v>128</v>
      </c>
      <c r="J5" s="128" t="s">
        <v>129</v>
      </c>
      <c r="K5" s="128" t="s">
        <v>91</v>
      </c>
      <c r="L5" s="128" t="s">
        <v>127</v>
      </c>
      <c r="M5" s="128" t="s">
        <v>128</v>
      </c>
      <c r="N5" s="128" t="s">
        <v>129</v>
      </c>
      <c r="O5" s="147" t="s">
        <v>154</v>
      </c>
      <c r="P5" s="147" t="s">
        <v>155</v>
      </c>
      <c r="Q5" s="147" t="s">
        <v>156</v>
      </c>
      <c r="R5" s="147" t="s">
        <v>157</v>
      </c>
      <c r="S5" s="58" t="s">
        <v>158</v>
      </c>
      <c r="T5" s="58" t="s">
        <v>136</v>
      </c>
      <c r="U5" s="138"/>
      <c r="V5" s="138"/>
      <c r="W5" s="139"/>
    </row>
    <row r="6" spans="1:23" ht="19.5" customHeight="1">
      <c r="A6" s="67" t="s">
        <v>97</v>
      </c>
      <c r="B6" s="67" t="s">
        <v>97</v>
      </c>
      <c r="C6" s="67" t="s">
        <v>97</v>
      </c>
      <c r="D6" s="64" t="s">
        <v>97</v>
      </c>
      <c r="E6" s="67" t="s">
        <v>97</v>
      </c>
      <c r="F6" s="111">
        <v>1</v>
      </c>
      <c r="G6" s="67">
        <f aca="true" t="shared" si="0" ref="G6:T6">F6+1</f>
        <v>2</v>
      </c>
      <c r="H6" s="67">
        <f t="shared" si="0"/>
        <v>3</v>
      </c>
      <c r="I6" s="67">
        <f t="shared" si="0"/>
        <v>4</v>
      </c>
      <c r="J6" s="67">
        <f t="shared" si="0"/>
        <v>5</v>
      </c>
      <c r="K6" s="67">
        <f t="shared" si="0"/>
        <v>6</v>
      </c>
      <c r="L6" s="67">
        <f t="shared" si="0"/>
        <v>7</v>
      </c>
      <c r="M6" s="67">
        <f t="shared" si="0"/>
        <v>8</v>
      </c>
      <c r="N6" s="67">
        <f t="shared" si="0"/>
        <v>9</v>
      </c>
      <c r="O6" s="67">
        <f t="shared" si="0"/>
        <v>10</v>
      </c>
      <c r="P6" s="67">
        <f t="shared" si="0"/>
        <v>11</v>
      </c>
      <c r="Q6" s="67">
        <f t="shared" si="0"/>
        <v>12</v>
      </c>
      <c r="R6" s="67">
        <f t="shared" si="0"/>
        <v>13</v>
      </c>
      <c r="S6" s="67">
        <f t="shared" si="0"/>
        <v>14</v>
      </c>
      <c r="T6" s="67">
        <f t="shared" si="0"/>
        <v>15</v>
      </c>
      <c r="U6" s="140"/>
      <c r="V6" s="141"/>
      <c r="W6" s="141"/>
    </row>
    <row r="7" spans="1:23" ht="19.5" customHeight="1">
      <c r="A7" s="129"/>
      <c r="B7" s="129"/>
      <c r="C7" s="129"/>
      <c r="D7" s="129"/>
      <c r="E7" s="146" t="s">
        <v>88</v>
      </c>
      <c r="F7" s="80">
        <v>1374035.57</v>
      </c>
      <c r="G7" s="80">
        <v>964037.57</v>
      </c>
      <c r="H7" s="80">
        <v>836452.89</v>
      </c>
      <c r="I7" s="80">
        <v>127584.68</v>
      </c>
      <c r="J7" s="80">
        <v>0</v>
      </c>
      <c r="K7" s="80">
        <v>409998</v>
      </c>
      <c r="L7" s="80">
        <v>0</v>
      </c>
      <c r="M7" s="80">
        <v>41000</v>
      </c>
      <c r="N7" s="80">
        <v>0</v>
      </c>
      <c r="O7" s="80">
        <v>0</v>
      </c>
      <c r="P7" s="80">
        <v>0</v>
      </c>
      <c r="Q7" s="80">
        <v>0</v>
      </c>
      <c r="R7" s="80">
        <v>368998</v>
      </c>
      <c r="S7" s="80">
        <v>0</v>
      </c>
      <c r="T7" s="80">
        <v>0</v>
      </c>
      <c r="U7" s="142"/>
      <c r="V7" s="142"/>
      <c r="W7" s="142"/>
    </row>
    <row r="8" spans="1:23" ht="19.5" customHeight="1">
      <c r="A8" s="129"/>
      <c r="B8" s="129"/>
      <c r="C8" s="129"/>
      <c r="D8" s="129" t="s">
        <v>98</v>
      </c>
      <c r="E8" s="146" t="s">
        <v>99</v>
      </c>
      <c r="F8" s="80">
        <v>1374035.57</v>
      </c>
      <c r="G8" s="80">
        <v>964037.57</v>
      </c>
      <c r="H8" s="80">
        <v>836452.89</v>
      </c>
      <c r="I8" s="80">
        <v>127584.68</v>
      </c>
      <c r="J8" s="80">
        <v>0</v>
      </c>
      <c r="K8" s="80">
        <v>409998</v>
      </c>
      <c r="L8" s="80">
        <v>0</v>
      </c>
      <c r="M8" s="80">
        <v>41000</v>
      </c>
      <c r="N8" s="80">
        <v>0</v>
      </c>
      <c r="O8" s="80">
        <v>0</v>
      </c>
      <c r="P8" s="80">
        <v>0</v>
      </c>
      <c r="Q8" s="80">
        <v>0</v>
      </c>
      <c r="R8" s="80">
        <v>368998</v>
      </c>
      <c r="S8" s="80">
        <v>0</v>
      </c>
      <c r="T8" s="80">
        <v>0</v>
      </c>
      <c r="W8" s="133"/>
    </row>
    <row r="9" spans="1:20" ht="19.5" customHeight="1">
      <c r="A9" s="129"/>
      <c r="B9" s="129"/>
      <c r="C9" s="129"/>
      <c r="D9" s="129" t="s">
        <v>100</v>
      </c>
      <c r="E9" s="146" t="s">
        <v>101</v>
      </c>
      <c r="F9" s="80">
        <v>1374035.57</v>
      </c>
      <c r="G9" s="80">
        <v>964037.57</v>
      </c>
      <c r="H9" s="80">
        <v>836452.89</v>
      </c>
      <c r="I9" s="80">
        <v>127584.68</v>
      </c>
      <c r="J9" s="80">
        <v>0</v>
      </c>
      <c r="K9" s="80">
        <v>409998</v>
      </c>
      <c r="L9" s="80">
        <v>0</v>
      </c>
      <c r="M9" s="80">
        <v>41000</v>
      </c>
      <c r="N9" s="80">
        <v>0</v>
      </c>
      <c r="O9" s="80">
        <v>0</v>
      </c>
      <c r="P9" s="80">
        <v>0</v>
      </c>
      <c r="Q9" s="80">
        <v>0</v>
      </c>
      <c r="R9" s="80">
        <v>368998</v>
      </c>
      <c r="S9" s="80">
        <v>0</v>
      </c>
      <c r="T9" s="80">
        <v>0</v>
      </c>
    </row>
    <row r="10" spans="1:20" ht="19.5" customHeight="1">
      <c r="A10" s="129" t="s">
        <v>102</v>
      </c>
      <c r="B10" s="129" t="s">
        <v>103</v>
      </c>
      <c r="C10" s="129" t="s">
        <v>103</v>
      </c>
      <c r="D10" s="129" t="s">
        <v>104</v>
      </c>
      <c r="E10" s="146" t="s">
        <v>105</v>
      </c>
      <c r="F10" s="80">
        <v>85797.44</v>
      </c>
      <c r="G10" s="80">
        <v>85797.44</v>
      </c>
      <c r="H10" s="80">
        <v>85797.44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</row>
    <row r="11" spans="1:20" ht="19.5" customHeight="1">
      <c r="A11" s="129" t="s">
        <v>102</v>
      </c>
      <c r="B11" s="129" t="s">
        <v>103</v>
      </c>
      <c r="C11" s="129" t="s">
        <v>106</v>
      </c>
      <c r="D11" s="129" t="s">
        <v>104</v>
      </c>
      <c r="E11" s="146" t="s">
        <v>107</v>
      </c>
      <c r="F11" s="80">
        <v>42898.72</v>
      </c>
      <c r="G11" s="80">
        <v>42898.72</v>
      </c>
      <c r="H11" s="80">
        <v>42898.72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</row>
    <row r="12" spans="1:20" ht="19.5" customHeight="1">
      <c r="A12" s="129" t="s">
        <v>108</v>
      </c>
      <c r="B12" s="129" t="s">
        <v>109</v>
      </c>
      <c r="C12" s="129" t="s">
        <v>110</v>
      </c>
      <c r="D12" s="129" t="s">
        <v>104</v>
      </c>
      <c r="E12" s="146" t="s">
        <v>111</v>
      </c>
      <c r="F12" s="80">
        <v>43607.98</v>
      </c>
      <c r="G12" s="80">
        <v>43607.98</v>
      </c>
      <c r="H12" s="80">
        <v>43607.98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</row>
    <row r="13" spans="1:20" ht="19.5" customHeight="1">
      <c r="A13" s="129" t="s">
        <v>108</v>
      </c>
      <c r="B13" s="129" t="s">
        <v>109</v>
      </c>
      <c r="C13" s="129" t="s">
        <v>112</v>
      </c>
      <c r="D13" s="129" t="s">
        <v>104</v>
      </c>
      <c r="E13" s="146" t="s">
        <v>113</v>
      </c>
      <c r="F13" s="80">
        <v>15566.67</v>
      </c>
      <c r="G13" s="80">
        <v>15566.67</v>
      </c>
      <c r="H13" s="80">
        <v>15566.67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</row>
    <row r="14" spans="1:22" ht="19.5" customHeight="1">
      <c r="A14" s="129" t="s">
        <v>114</v>
      </c>
      <c r="B14" s="129" t="s">
        <v>110</v>
      </c>
      <c r="C14" s="129" t="s">
        <v>110</v>
      </c>
      <c r="D14" s="129" t="s">
        <v>104</v>
      </c>
      <c r="E14" s="146" t="s">
        <v>115</v>
      </c>
      <c r="F14" s="80">
        <v>741818.68</v>
      </c>
      <c r="G14" s="80">
        <v>711818.68</v>
      </c>
      <c r="H14" s="80">
        <v>584234</v>
      </c>
      <c r="I14" s="80">
        <v>127584.68</v>
      </c>
      <c r="J14" s="80">
        <v>0</v>
      </c>
      <c r="K14" s="80">
        <v>30000</v>
      </c>
      <c r="L14" s="80">
        <v>0</v>
      </c>
      <c r="M14" s="80">
        <v>30000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1"/>
      <c r="V14" s="1"/>
    </row>
    <row r="15" spans="1:22" ht="19.5" customHeight="1">
      <c r="A15" s="129" t="s">
        <v>114</v>
      </c>
      <c r="B15" s="129" t="s">
        <v>110</v>
      </c>
      <c r="C15" s="129" t="s">
        <v>116</v>
      </c>
      <c r="D15" s="129" t="s">
        <v>104</v>
      </c>
      <c r="E15" s="146" t="s">
        <v>117</v>
      </c>
      <c r="F15" s="80">
        <v>11000</v>
      </c>
      <c r="G15" s="80">
        <v>0</v>
      </c>
      <c r="H15" s="80">
        <v>0</v>
      </c>
      <c r="I15" s="80">
        <v>0</v>
      </c>
      <c r="J15" s="80">
        <v>0</v>
      </c>
      <c r="K15" s="80">
        <v>11000</v>
      </c>
      <c r="L15" s="80">
        <v>0</v>
      </c>
      <c r="M15" s="80">
        <v>11000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1"/>
      <c r="V15" s="1"/>
    </row>
    <row r="16" spans="1:22" ht="19.5" customHeight="1">
      <c r="A16" s="129" t="s">
        <v>114</v>
      </c>
      <c r="B16" s="129" t="s">
        <v>110</v>
      </c>
      <c r="C16" s="129" t="s">
        <v>106</v>
      </c>
      <c r="D16" s="129" t="s">
        <v>104</v>
      </c>
      <c r="E16" s="146" t="s">
        <v>118</v>
      </c>
      <c r="F16" s="80">
        <v>368998</v>
      </c>
      <c r="G16" s="80">
        <v>0</v>
      </c>
      <c r="H16" s="80">
        <v>0</v>
      </c>
      <c r="I16" s="80">
        <v>0</v>
      </c>
      <c r="J16" s="80">
        <v>0</v>
      </c>
      <c r="K16" s="80">
        <v>368998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368998</v>
      </c>
      <c r="S16" s="80">
        <v>0</v>
      </c>
      <c r="T16" s="80">
        <v>0</v>
      </c>
      <c r="U16" s="1"/>
      <c r="V16" s="1"/>
    </row>
    <row r="17" spans="1:22" ht="19.5" customHeight="1">
      <c r="A17" s="129" t="s">
        <v>119</v>
      </c>
      <c r="B17" s="129" t="s">
        <v>116</v>
      </c>
      <c r="C17" s="129" t="s">
        <v>110</v>
      </c>
      <c r="D17" s="129" t="s">
        <v>104</v>
      </c>
      <c r="E17" s="146" t="s">
        <v>120</v>
      </c>
      <c r="F17" s="80">
        <v>64348.08</v>
      </c>
      <c r="G17" s="80">
        <v>64348.08</v>
      </c>
      <c r="H17" s="80">
        <v>64348.08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22.8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100"/>
      <c r="B1" s="100"/>
      <c r="C1" s="121"/>
      <c r="D1" s="122"/>
      <c r="E1" s="122"/>
      <c r="F1" s="123"/>
      <c r="G1" s="123"/>
      <c r="H1" s="121" t="s">
        <v>159</v>
      </c>
      <c r="I1" s="122"/>
      <c r="J1" s="122"/>
      <c r="K1" s="133"/>
    </row>
    <row r="2" spans="1:11" ht="19.5" customHeight="1">
      <c r="A2" s="124" t="s">
        <v>152</v>
      </c>
      <c r="B2" s="125"/>
      <c r="C2" s="125"/>
      <c r="D2" s="125"/>
      <c r="E2" s="125"/>
      <c r="F2" s="125"/>
      <c r="G2" s="125"/>
      <c r="H2" s="125"/>
      <c r="I2" s="134"/>
      <c r="J2" s="135"/>
      <c r="K2" s="136"/>
    </row>
    <row r="3" spans="1:11" ht="18.75" customHeight="1">
      <c r="A3" s="105"/>
      <c r="B3" s="105"/>
      <c r="C3" s="126"/>
      <c r="D3" s="122"/>
      <c r="E3" s="122"/>
      <c r="F3" s="123"/>
      <c r="G3" s="123"/>
      <c r="H3" s="121" t="s">
        <v>9</v>
      </c>
      <c r="I3" s="122"/>
      <c r="J3" s="137"/>
      <c r="K3" s="133"/>
    </row>
    <row r="4" spans="1:11" ht="17.25" customHeight="1">
      <c r="A4" s="77" t="s">
        <v>75</v>
      </c>
      <c r="B4" s="77"/>
      <c r="C4" s="62" t="s">
        <v>76</v>
      </c>
      <c r="D4" s="32" t="s">
        <v>160</v>
      </c>
      <c r="E4" s="32" t="s">
        <v>161</v>
      </c>
      <c r="F4" s="61" t="s">
        <v>88</v>
      </c>
      <c r="G4" s="61" t="s">
        <v>125</v>
      </c>
      <c r="H4" s="143" t="s">
        <v>126</v>
      </c>
      <c r="I4" s="135"/>
      <c r="J4" s="135"/>
      <c r="K4" s="136"/>
    </row>
    <row r="5" spans="1:11" ht="40.5" customHeight="1">
      <c r="A5" s="127" t="s">
        <v>79</v>
      </c>
      <c r="B5" s="127" t="s">
        <v>80</v>
      </c>
      <c r="C5" s="62"/>
      <c r="D5" s="28"/>
      <c r="E5" s="28"/>
      <c r="F5" s="61"/>
      <c r="G5" s="61"/>
      <c r="H5" s="143"/>
      <c r="I5" s="138"/>
      <c r="J5" s="138"/>
      <c r="K5" s="139"/>
    </row>
    <row r="6" spans="1:11" ht="19.5" customHeight="1">
      <c r="A6" s="67" t="s">
        <v>97</v>
      </c>
      <c r="B6" s="67" t="s">
        <v>97</v>
      </c>
      <c r="C6" s="64" t="s">
        <v>97</v>
      </c>
      <c r="D6" s="67" t="s">
        <v>97</v>
      </c>
      <c r="E6" s="111" t="s">
        <v>97</v>
      </c>
      <c r="F6" s="111">
        <v>1</v>
      </c>
      <c r="G6" s="144">
        <f>F6+1</f>
        <v>2</v>
      </c>
      <c r="H6" s="144">
        <f>G6+1</f>
        <v>3</v>
      </c>
      <c r="I6" s="140"/>
      <c r="J6" s="141"/>
      <c r="K6" s="141"/>
    </row>
    <row r="7" spans="1:11" ht="19.5" customHeight="1">
      <c r="A7" s="129"/>
      <c r="B7" s="129"/>
      <c r="C7" s="130"/>
      <c r="D7" s="145"/>
      <c r="E7" s="132"/>
      <c r="F7" s="75">
        <v>1374035.57</v>
      </c>
      <c r="G7" s="90">
        <v>964037.57</v>
      </c>
      <c r="H7" s="80">
        <v>409998</v>
      </c>
      <c r="I7" s="142"/>
      <c r="J7" s="142"/>
      <c r="K7" s="142"/>
    </row>
    <row r="8" spans="1:11" ht="19.5" customHeight="1">
      <c r="A8" s="129"/>
      <c r="B8" s="129"/>
      <c r="C8" s="130" t="s">
        <v>98</v>
      </c>
      <c r="D8" s="145"/>
      <c r="E8" s="132"/>
      <c r="F8" s="75">
        <v>1374035.57</v>
      </c>
      <c r="G8" s="90">
        <v>964037.57</v>
      </c>
      <c r="H8" s="80">
        <v>409998</v>
      </c>
      <c r="K8" s="133"/>
    </row>
    <row r="9" spans="1:8" ht="19.5" customHeight="1">
      <c r="A9" s="129"/>
      <c r="B9" s="129"/>
      <c r="C9" s="130" t="s">
        <v>100</v>
      </c>
      <c r="D9" s="145"/>
      <c r="E9" s="132"/>
      <c r="F9" s="75">
        <v>1374035.57</v>
      </c>
      <c r="G9" s="90">
        <v>964037.57</v>
      </c>
      <c r="H9" s="80">
        <v>409998</v>
      </c>
    </row>
    <row r="10" spans="1:8" ht="19.5" customHeight="1">
      <c r="A10" s="129"/>
      <c r="B10" s="129"/>
      <c r="C10" s="130"/>
      <c r="D10" s="145"/>
      <c r="E10" s="132" t="s">
        <v>162</v>
      </c>
      <c r="F10" s="75">
        <v>3300</v>
      </c>
      <c r="G10" s="90">
        <v>3300</v>
      </c>
      <c r="H10" s="80">
        <v>0</v>
      </c>
    </row>
    <row r="11" spans="1:8" ht="19.5" customHeight="1">
      <c r="A11" s="129" t="s">
        <v>114</v>
      </c>
      <c r="B11" s="129" t="s">
        <v>110</v>
      </c>
      <c r="C11" s="130" t="s">
        <v>163</v>
      </c>
      <c r="D11" s="145" t="s">
        <v>137</v>
      </c>
      <c r="E11" s="132" t="s">
        <v>164</v>
      </c>
      <c r="F11" s="75">
        <v>3300</v>
      </c>
      <c r="G11" s="90">
        <v>3300</v>
      </c>
      <c r="H11" s="80">
        <v>0</v>
      </c>
    </row>
    <row r="12" spans="1:8" ht="19.5" customHeight="1">
      <c r="A12" s="129"/>
      <c r="B12" s="129"/>
      <c r="C12" s="130"/>
      <c r="D12" s="145"/>
      <c r="E12" s="132" t="s">
        <v>165</v>
      </c>
      <c r="F12" s="75">
        <v>48000</v>
      </c>
      <c r="G12" s="90">
        <v>48000</v>
      </c>
      <c r="H12" s="80">
        <v>0</v>
      </c>
    </row>
    <row r="13" spans="1:8" ht="19.5" customHeight="1">
      <c r="A13" s="129" t="s">
        <v>114</v>
      </c>
      <c r="B13" s="129" t="s">
        <v>110</v>
      </c>
      <c r="C13" s="130" t="s">
        <v>163</v>
      </c>
      <c r="D13" s="145" t="s">
        <v>137</v>
      </c>
      <c r="E13" s="132" t="s">
        <v>166</v>
      </c>
      <c r="F13" s="75">
        <v>48000</v>
      </c>
      <c r="G13" s="90">
        <v>48000</v>
      </c>
      <c r="H13" s="80">
        <v>0</v>
      </c>
    </row>
    <row r="14" spans="1:10" ht="19.5" customHeight="1">
      <c r="A14" s="129"/>
      <c r="B14" s="129"/>
      <c r="C14" s="130"/>
      <c r="D14" s="145"/>
      <c r="E14" s="132" t="s">
        <v>167</v>
      </c>
      <c r="F14" s="75">
        <v>11684.68</v>
      </c>
      <c r="G14" s="90">
        <v>11684.68</v>
      </c>
      <c r="H14" s="80">
        <v>0</v>
      </c>
      <c r="I14" s="1"/>
      <c r="J14" s="1"/>
    </row>
    <row r="15" spans="1:10" ht="19.5" customHeight="1">
      <c r="A15" s="129" t="s">
        <v>114</v>
      </c>
      <c r="B15" s="129" t="s">
        <v>110</v>
      </c>
      <c r="C15" s="130" t="s">
        <v>163</v>
      </c>
      <c r="D15" s="145" t="s">
        <v>137</v>
      </c>
      <c r="E15" s="132" t="s">
        <v>168</v>
      </c>
      <c r="F15" s="75">
        <v>11684.68</v>
      </c>
      <c r="G15" s="90">
        <v>11684.68</v>
      </c>
      <c r="H15" s="80">
        <v>0</v>
      </c>
      <c r="I15" s="1"/>
      <c r="J15" s="1"/>
    </row>
    <row r="16" spans="1:10" ht="19.5" customHeight="1">
      <c r="A16" s="129"/>
      <c r="B16" s="129"/>
      <c r="C16" s="130"/>
      <c r="D16" s="145"/>
      <c r="E16" s="132" t="s">
        <v>169</v>
      </c>
      <c r="F16" s="75">
        <v>893.73</v>
      </c>
      <c r="G16" s="90">
        <v>893.73</v>
      </c>
      <c r="H16" s="80">
        <v>0</v>
      </c>
      <c r="I16" s="1"/>
      <c r="J16" s="1"/>
    </row>
    <row r="17" spans="1:10" ht="19.5" customHeight="1">
      <c r="A17" s="129" t="s">
        <v>108</v>
      </c>
      <c r="B17" s="129" t="s">
        <v>109</v>
      </c>
      <c r="C17" s="130" t="s">
        <v>163</v>
      </c>
      <c r="D17" s="145" t="s">
        <v>137</v>
      </c>
      <c r="E17" s="132" t="s">
        <v>170</v>
      </c>
      <c r="F17" s="75">
        <v>893.73</v>
      </c>
      <c r="G17" s="90">
        <v>893.73</v>
      </c>
      <c r="H17" s="80">
        <v>0</v>
      </c>
      <c r="I17" s="1"/>
      <c r="J17" s="1"/>
    </row>
    <row r="18" spans="1:10" ht="19.5" customHeight="1">
      <c r="A18" s="129"/>
      <c r="B18" s="129"/>
      <c r="C18" s="130"/>
      <c r="D18" s="145"/>
      <c r="E18" s="132" t="s">
        <v>171</v>
      </c>
      <c r="F18" s="75">
        <v>584234</v>
      </c>
      <c r="G18" s="90">
        <v>584234</v>
      </c>
      <c r="H18" s="80">
        <v>0</v>
      </c>
      <c r="I18" s="1"/>
      <c r="J18" s="1"/>
    </row>
    <row r="19" spans="1:10" ht="19.5" customHeight="1">
      <c r="A19" s="129" t="s">
        <v>114</v>
      </c>
      <c r="B19" s="129" t="s">
        <v>110</v>
      </c>
      <c r="C19" s="130" t="s">
        <v>163</v>
      </c>
      <c r="D19" s="145" t="s">
        <v>137</v>
      </c>
      <c r="E19" s="132" t="s">
        <v>172</v>
      </c>
      <c r="F19" s="75">
        <v>584234</v>
      </c>
      <c r="G19" s="90">
        <v>584234</v>
      </c>
      <c r="H19" s="80">
        <v>0</v>
      </c>
      <c r="I19" s="1"/>
      <c r="J19" s="1"/>
    </row>
    <row r="20" spans="1:10" ht="19.5" customHeight="1">
      <c r="A20" s="129"/>
      <c r="B20" s="129"/>
      <c r="C20" s="130"/>
      <c r="D20" s="145"/>
      <c r="E20" s="132" t="s">
        <v>173</v>
      </c>
      <c r="F20" s="75">
        <v>34800</v>
      </c>
      <c r="G20" s="90">
        <v>34800</v>
      </c>
      <c r="H20" s="80">
        <v>0</v>
      </c>
      <c r="I20" s="1"/>
      <c r="J20" s="1"/>
    </row>
    <row r="21" spans="1:10" ht="19.5" customHeight="1">
      <c r="A21" s="129" t="s">
        <v>114</v>
      </c>
      <c r="B21" s="129" t="s">
        <v>110</v>
      </c>
      <c r="C21" s="130" t="s">
        <v>163</v>
      </c>
      <c r="D21" s="145" t="s">
        <v>137</v>
      </c>
      <c r="E21" s="132" t="s">
        <v>174</v>
      </c>
      <c r="F21" s="75">
        <v>34800</v>
      </c>
      <c r="G21" s="90">
        <v>34800</v>
      </c>
      <c r="H21" s="80">
        <v>0</v>
      </c>
      <c r="I21" s="1"/>
      <c r="J21" s="1"/>
    </row>
    <row r="22" spans="1:10" ht="19.5" customHeight="1">
      <c r="A22" s="129"/>
      <c r="B22" s="129"/>
      <c r="C22" s="130"/>
      <c r="D22" s="145"/>
      <c r="E22" s="132" t="s">
        <v>175</v>
      </c>
      <c r="F22" s="75">
        <v>15566.67</v>
      </c>
      <c r="G22" s="90">
        <v>15566.67</v>
      </c>
      <c r="H22" s="80">
        <v>0</v>
      </c>
      <c r="I22" s="1"/>
      <c r="J22" s="1"/>
    </row>
    <row r="23" spans="1:10" ht="19.5" customHeight="1">
      <c r="A23" s="129" t="s">
        <v>108</v>
      </c>
      <c r="B23" s="129" t="s">
        <v>109</v>
      </c>
      <c r="C23" s="130" t="s">
        <v>163</v>
      </c>
      <c r="D23" s="145" t="s">
        <v>137</v>
      </c>
      <c r="E23" s="132" t="s">
        <v>141</v>
      </c>
      <c r="F23" s="75">
        <v>15566.67</v>
      </c>
      <c r="G23" s="90">
        <v>15566.67</v>
      </c>
      <c r="H23" s="80">
        <v>0</v>
      </c>
      <c r="I23" s="1"/>
      <c r="J23" s="1"/>
    </row>
    <row r="24" spans="1:8" ht="19.5" customHeight="1">
      <c r="A24" s="129"/>
      <c r="B24" s="129"/>
      <c r="C24" s="130"/>
      <c r="D24" s="145"/>
      <c r="E24" s="132" t="s">
        <v>176</v>
      </c>
      <c r="F24" s="75">
        <v>16000</v>
      </c>
      <c r="G24" s="90">
        <v>16000</v>
      </c>
      <c r="H24" s="80">
        <v>0</v>
      </c>
    </row>
    <row r="25" spans="1:8" ht="19.5" customHeight="1">
      <c r="A25" s="129" t="s">
        <v>114</v>
      </c>
      <c r="B25" s="129" t="s">
        <v>110</v>
      </c>
      <c r="C25" s="130" t="s">
        <v>163</v>
      </c>
      <c r="D25" s="145" t="s">
        <v>137</v>
      </c>
      <c r="E25" s="132" t="s">
        <v>177</v>
      </c>
      <c r="F25" s="75">
        <v>16000</v>
      </c>
      <c r="G25" s="90">
        <v>16000</v>
      </c>
      <c r="H25" s="80">
        <v>0</v>
      </c>
    </row>
    <row r="26" spans="1:8" ht="19.5" customHeight="1">
      <c r="A26" s="129"/>
      <c r="B26" s="129"/>
      <c r="C26" s="130"/>
      <c r="D26" s="145"/>
      <c r="E26" s="132" t="s">
        <v>178</v>
      </c>
      <c r="F26" s="75">
        <v>368998</v>
      </c>
      <c r="G26" s="90">
        <v>0</v>
      </c>
      <c r="H26" s="80">
        <v>368998</v>
      </c>
    </row>
    <row r="27" spans="1:8" ht="19.5" customHeight="1">
      <c r="A27" s="129" t="s">
        <v>114</v>
      </c>
      <c r="B27" s="129" t="s">
        <v>110</v>
      </c>
      <c r="C27" s="130" t="s">
        <v>163</v>
      </c>
      <c r="D27" s="145" t="s">
        <v>137</v>
      </c>
      <c r="E27" s="132" t="s">
        <v>179</v>
      </c>
      <c r="F27" s="75">
        <v>368998</v>
      </c>
      <c r="G27" s="90">
        <v>0</v>
      </c>
      <c r="H27" s="80">
        <v>368998</v>
      </c>
    </row>
    <row r="28" spans="1:8" ht="19.5" customHeight="1">
      <c r="A28" s="129"/>
      <c r="B28" s="129"/>
      <c r="C28" s="130"/>
      <c r="D28" s="145"/>
      <c r="E28" s="132" t="s">
        <v>180</v>
      </c>
      <c r="F28" s="75">
        <v>30000</v>
      </c>
      <c r="G28" s="90">
        <v>0</v>
      </c>
      <c r="H28" s="80">
        <v>30000</v>
      </c>
    </row>
    <row r="29" spans="1:8" ht="19.5" customHeight="1">
      <c r="A29" s="129" t="s">
        <v>114</v>
      </c>
      <c r="B29" s="129" t="s">
        <v>110</v>
      </c>
      <c r="C29" s="130" t="s">
        <v>163</v>
      </c>
      <c r="D29" s="145" t="s">
        <v>137</v>
      </c>
      <c r="E29" s="132" t="s">
        <v>181</v>
      </c>
      <c r="F29" s="75">
        <v>30000</v>
      </c>
      <c r="G29" s="90">
        <v>0</v>
      </c>
      <c r="H29" s="80">
        <v>30000</v>
      </c>
    </row>
    <row r="30" spans="1:8" ht="19.5" customHeight="1">
      <c r="A30" s="129"/>
      <c r="B30" s="129"/>
      <c r="C30" s="130"/>
      <c r="D30" s="145"/>
      <c r="E30" s="132" t="s">
        <v>182</v>
      </c>
      <c r="F30" s="75">
        <v>5640</v>
      </c>
      <c r="G30" s="90">
        <v>5640</v>
      </c>
      <c r="H30" s="80">
        <v>0</v>
      </c>
    </row>
    <row r="31" spans="1:8" ht="19.5" customHeight="1">
      <c r="A31" s="129" t="s">
        <v>114</v>
      </c>
      <c r="B31" s="129" t="s">
        <v>110</v>
      </c>
      <c r="C31" s="130" t="s">
        <v>163</v>
      </c>
      <c r="D31" s="145" t="s">
        <v>137</v>
      </c>
      <c r="E31" s="132" t="s">
        <v>183</v>
      </c>
      <c r="F31" s="75">
        <v>5640</v>
      </c>
      <c r="G31" s="90">
        <v>5640</v>
      </c>
      <c r="H31" s="80">
        <v>0</v>
      </c>
    </row>
    <row r="32" spans="1:8" ht="19.5" customHeight="1">
      <c r="A32" s="129"/>
      <c r="B32" s="129"/>
      <c r="C32" s="130"/>
      <c r="D32" s="145"/>
      <c r="E32" s="132" t="s">
        <v>184</v>
      </c>
      <c r="F32" s="75">
        <v>85797.44</v>
      </c>
      <c r="G32" s="90">
        <v>85797.44</v>
      </c>
      <c r="H32" s="80">
        <v>0</v>
      </c>
    </row>
    <row r="33" spans="1:8" ht="19.5" customHeight="1">
      <c r="A33" s="129" t="s">
        <v>102</v>
      </c>
      <c r="B33" s="129" t="s">
        <v>103</v>
      </c>
      <c r="C33" s="130" t="s">
        <v>163</v>
      </c>
      <c r="D33" s="145" t="s">
        <v>137</v>
      </c>
      <c r="E33" s="132" t="s">
        <v>185</v>
      </c>
      <c r="F33" s="75">
        <v>85797.44</v>
      </c>
      <c r="G33" s="90">
        <v>85797.44</v>
      </c>
      <c r="H33" s="80">
        <v>0</v>
      </c>
    </row>
    <row r="34" spans="1:8" ht="19.5" customHeight="1">
      <c r="A34" s="129"/>
      <c r="B34" s="129"/>
      <c r="C34" s="130"/>
      <c r="D34" s="145"/>
      <c r="E34" s="132" t="s">
        <v>186</v>
      </c>
      <c r="F34" s="75">
        <v>11000</v>
      </c>
      <c r="G34" s="90">
        <v>0</v>
      </c>
      <c r="H34" s="80">
        <v>11000</v>
      </c>
    </row>
    <row r="35" spans="1:8" ht="19.5" customHeight="1">
      <c r="A35" s="129" t="s">
        <v>114</v>
      </c>
      <c r="B35" s="129" t="s">
        <v>110</v>
      </c>
      <c r="C35" s="130" t="s">
        <v>163</v>
      </c>
      <c r="D35" s="145" t="s">
        <v>137</v>
      </c>
      <c r="E35" s="132" t="s">
        <v>187</v>
      </c>
      <c r="F35" s="75">
        <v>11000</v>
      </c>
      <c r="G35" s="90">
        <v>0</v>
      </c>
      <c r="H35" s="80">
        <v>11000</v>
      </c>
    </row>
    <row r="36" spans="1:8" ht="19.5" customHeight="1">
      <c r="A36" s="129"/>
      <c r="B36" s="129"/>
      <c r="C36" s="130"/>
      <c r="D36" s="145"/>
      <c r="E36" s="132" t="s">
        <v>188</v>
      </c>
      <c r="F36" s="75">
        <v>42714.25</v>
      </c>
      <c r="G36" s="90">
        <v>42714.25</v>
      </c>
      <c r="H36" s="80">
        <v>0</v>
      </c>
    </row>
    <row r="37" spans="1:8" ht="19.5" customHeight="1">
      <c r="A37" s="129" t="s">
        <v>108</v>
      </c>
      <c r="B37" s="129" t="s">
        <v>109</v>
      </c>
      <c r="C37" s="130" t="s">
        <v>163</v>
      </c>
      <c r="D37" s="145" t="s">
        <v>137</v>
      </c>
      <c r="E37" s="132" t="s">
        <v>189</v>
      </c>
      <c r="F37" s="75">
        <v>42714.25</v>
      </c>
      <c r="G37" s="90">
        <v>42714.25</v>
      </c>
      <c r="H37" s="80">
        <v>0</v>
      </c>
    </row>
    <row r="38" spans="1:8" ht="19.5" customHeight="1">
      <c r="A38" s="129"/>
      <c r="B38" s="129"/>
      <c r="C38" s="130"/>
      <c r="D38" s="145"/>
      <c r="E38" s="132" t="s">
        <v>190</v>
      </c>
      <c r="F38" s="75">
        <v>8160</v>
      </c>
      <c r="G38" s="90">
        <v>8160</v>
      </c>
      <c r="H38" s="80">
        <v>0</v>
      </c>
    </row>
    <row r="39" spans="1:8" ht="19.5" customHeight="1">
      <c r="A39" s="129" t="s">
        <v>114</v>
      </c>
      <c r="B39" s="129" t="s">
        <v>110</v>
      </c>
      <c r="C39" s="130" t="s">
        <v>163</v>
      </c>
      <c r="D39" s="145" t="s">
        <v>137</v>
      </c>
      <c r="E39" s="132" t="s">
        <v>191</v>
      </c>
      <c r="F39" s="75">
        <v>8160</v>
      </c>
      <c r="G39" s="90">
        <v>8160</v>
      </c>
      <c r="H39" s="80">
        <v>0</v>
      </c>
    </row>
    <row r="40" spans="1:8" ht="19.5" customHeight="1">
      <c r="A40" s="129"/>
      <c r="B40" s="129"/>
      <c r="C40" s="130"/>
      <c r="D40" s="145"/>
      <c r="E40" s="132" t="s">
        <v>192</v>
      </c>
      <c r="F40" s="75">
        <v>42898.72</v>
      </c>
      <c r="G40" s="90">
        <v>42898.72</v>
      </c>
      <c r="H40" s="80">
        <v>0</v>
      </c>
    </row>
    <row r="41" spans="1:8" ht="19.5" customHeight="1">
      <c r="A41" s="129" t="s">
        <v>102</v>
      </c>
      <c r="B41" s="129" t="s">
        <v>103</v>
      </c>
      <c r="C41" s="130" t="s">
        <v>163</v>
      </c>
      <c r="D41" s="145" t="s">
        <v>137</v>
      </c>
      <c r="E41" s="132" t="s">
        <v>193</v>
      </c>
      <c r="F41" s="75">
        <v>42898.72</v>
      </c>
      <c r="G41" s="90">
        <v>42898.72</v>
      </c>
      <c r="H41" s="80">
        <v>0</v>
      </c>
    </row>
    <row r="42" spans="1:8" ht="19.5" customHeight="1">
      <c r="A42" s="129"/>
      <c r="B42" s="129"/>
      <c r="C42" s="130"/>
      <c r="D42" s="145"/>
      <c r="E42" s="132" t="s">
        <v>194</v>
      </c>
      <c r="F42" s="75">
        <v>64348.08</v>
      </c>
      <c r="G42" s="90">
        <v>64348.08</v>
      </c>
      <c r="H42" s="80">
        <v>0</v>
      </c>
    </row>
    <row r="43" spans="1:8" ht="19.5" customHeight="1">
      <c r="A43" s="129" t="s">
        <v>119</v>
      </c>
      <c r="B43" s="129" t="s">
        <v>116</v>
      </c>
      <c r="C43" s="130" t="s">
        <v>163</v>
      </c>
      <c r="D43" s="145" t="s">
        <v>137</v>
      </c>
      <c r="E43" s="132" t="s">
        <v>195</v>
      </c>
      <c r="F43" s="75">
        <v>64348.08</v>
      </c>
      <c r="G43" s="90">
        <v>64348.08</v>
      </c>
      <c r="H43" s="8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29">
      <selection activeCell="G53" sqref="G53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51" style="0" customWidth="1"/>
    <col min="7" max="9" width="18.16015625" style="0" customWidth="1"/>
    <col min="10" max="12" width="6" style="0" customWidth="1"/>
  </cols>
  <sheetData>
    <row r="1" spans="1:12" ht="19.5" customHeight="1">
      <c r="A1" s="100"/>
      <c r="B1" s="100"/>
      <c r="C1" s="121"/>
      <c r="D1" s="121"/>
      <c r="E1" s="122"/>
      <c r="F1" s="122"/>
      <c r="G1" s="123"/>
      <c r="H1" s="123"/>
      <c r="I1" s="121" t="s">
        <v>196</v>
      </c>
      <c r="J1" s="122"/>
      <c r="K1" s="122"/>
      <c r="L1" s="133"/>
    </row>
    <row r="2" spans="1:12" ht="19.5" customHeight="1">
      <c r="A2" s="124" t="s">
        <v>152</v>
      </c>
      <c r="B2" s="125"/>
      <c r="C2" s="125"/>
      <c r="D2" s="125"/>
      <c r="E2" s="125"/>
      <c r="F2" s="125"/>
      <c r="G2" s="125"/>
      <c r="H2" s="125"/>
      <c r="I2" s="125"/>
      <c r="J2" s="134"/>
      <c r="K2" s="135"/>
      <c r="L2" s="136"/>
    </row>
    <row r="3" spans="1:12" ht="18.75" customHeight="1">
      <c r="A3" s="105"/>
      <c r="B3" s="105"/>
      <c r="C3" s="126"/>
      <c r="D3" s="126"/>
      <c r="E3" s="122"/>
      <c r="F3" s="122"/>
      <c r="G3" s="123"/>
      <c r="H3" s="123"/>
      <c r="I3" s="121" t="s">
        <v>9</v>
      </c>
      <c r="J3" s="122"/>
      <c r="K3" s="137"/>
      <c r="L3" s="133"/>
    </row>
    <row r="4" spans="1:12" ht="17.25" customHeight="1">
      <c r="A4" s="77" t="s">
        <v>75</v>
      </c>
      <c r="B4" s="77"/>
      <c r="C4" s="77"/>
      <c r="D4" s="62" t="s">
        <v>76</v>
      </c>
      <c r="E4" s="32" t="s">
        <v>160</v>
      </c>
      <c r="F4" s="32" t="s">
        <v>197</v>
      </c>
      <c r="G4" s="114" t="s">
        <v>125</v>
      </c>
      <c r="H4" s="114"/>
      <c r="I4" s="114"/>
      <c r="J4" s="135"/>
      <c r="K4" s="135"/>
      <c r="L4" s="136"/>
    </row>
    <row r="5" spans="1:12" ht="40.5" customHeight="1">
      <c r="A5" s="127" t="s">
        <v>79</v>
      </c>
      <c r="B5" s="127" t="s">
        <v>80</v>
      </c>
      <c r="C5" s="127" t="s">
        <v>81</v>
      </c>
      <c r="D5" s="62"/>
      <c r="E5" s="28"/>
      <c r="F5" s="28"/>
      <c r="G5" s="128" t="s">
        <v>88</v>
      </c>
      <c r="H5" s="128" t="s">
        <v>198</v>
      </c>
      <c r="I5" s="58" t="s">
        <v>199</v>
      </c>
      <c r="J5" s="138"/>
      <c r="K5" s="138"/>
      <c r="L5" s="139"/>
    </row>
    <row r="6" spans="1:12" ht="19.5" customHeight="1">
      <c r="A6" s="67" t="s">
        <v>97</v>
      </c>
      <c r="B6" s="67" t="s">
        <v>97</v>
      </c>
      <c r="C6" s="67" t="s">
        <v>97</v>
      </c>
      <c r="D6" s="64" t="s">
        <v>97</v>
      </c>
      <c r="E6" s="67" t="s">
        <v>97</v>
      </c>
      <c r="F6" s="111" t="s">
        <v>97</v>
      </c>
      <c r="G6" s="67">
        <v>1</v>
      </c>
      <c r="H6" s="67">
        <f>G6+1</f>
        <v>2</v>
      </c>
      <c r="I6" s="67">
        <f>H6+1</f>
        <v>3</v>
      </c>
      <c r="J6" s="140"/>
      <c r="K6" s="141"/>
      <c r="L6" s="141"/>
    </row>
    <row r="7" spans="1:12" ht="19.5" customHeight="1">
      <c r="A7" s="129"/>
      <c r="B7" s="129"/>
      <c r="C7" s="130"/>
      <c r="D7" s="129"/>
      <c r="E7" s="131"/>
      <c r="F7" s="132"/>
      <c r="G7" s="74">
        <v>964037.57</v>
      </c>
      <c r="H7" s="75">
        <v>844612.89</v>
      </c>
      <c r="I7" s="80">
        <v>119424.68</v>
      </c>
      <c r="J7" s="142"/>
      <c r="K7" s="142"/>
      <c r="L7" s="142"/>
    </row>
    <row r="8" spans="1:12" ht="19.5" customHeight="1">
      <c r="A8" s="129"/>
      <c r="B8" s="129"/>
      <c r="C8" s="130"/>
      <c r="D8" s="129" t="s">
        <v>98</v>
      </c>
      <c r="E8" s="131" t="s">
        <v>99</v>
      </c>
      <c r="F8" s="132"/>
      <c r="G8" s="74">
        <v>964037.57</v>
      </c>
      <c r="H8" s="75">
        <v>844612.89</v>
      </c>
      <c r="I8" s="80">
        <v>119424.68</v>
      </c>
      <c r="J8" s="1"/>
      <c r="L8" s="133"/>
    </row>
    <row r="9" spans="1:10" ht="19.5" customHeight="1">
      <c r="A9" s="129"/>
      <c r="B9" s="129"/>
      <c r="C9" s="130"/>
      <c r="D9" s="129" t="s">
        <v>100</v>
      </c>
      <c r="E9" s="131" t="s">
        <v>101</v>
      </c>
      <c r="F9" s="132"/>
      <c r="G9" s="74">
        <v>964037.57</v>
      </c>
      <c r="H9" s="75">
        <v>844612.89</v>
      </c>
      <c r="I9" s="80">
        <v>119424.68</v>
      </c>
      <c r="J9" s="1"/>
    </row>
    <row r="10" spans="1:9" ht="19.5" customHeight="1">
      <c r="A10" s="129"/>
      <c r="B10" s="129"/>
      <c r="C10" s="130"/>
      <c r="D10" s="129"/>
      <c r="E10" s="131"/>
      <c r="F10" s="132" t="s">
        <v>162</v>
      </c>
      <c r="G10" s="74">
        <v>3300</v>
      </c>
      <c r="H10" s="75">
        <v>0</v>
      </c>
      <c r="I10" s="80">
        <v>3300</v>
      </c>
    </row>
    <row r="11" spans="1:9" ht="19.5" customHeight="1">
      <c r="A11" s="129" t="s">
        <v>114</v>
      </c>
      <c r="B11" s="129" t="s">
        <v>110</v>
      </c>
      <c r="C11" s="130" t="s">
        <v>110</v>
      </c>
      <c r="D11" s="129" t="s">
        <v>163</v>
      </c>
      <c r="E11" s="131" t="s">
        <v>115</v>
      </c>
      <c r="F11" s="132" t="s">
        <v>164</v>
      </c>
      <c r="G11" s="74">
        <v>3300</v>
      </c>
      <c r="H11" s="75">
        <v>0</v>
      </c>
      <c r="I11" s="80">
        <v>3300</v>
      </c>
    </row>
    <row r="12" spans="1:9" ht="19.5" customHeight="1">
      <c r="A12" s="129" t="s">
        <v>114</v>
      </c>
      <c r="B12" s="129" t="s">
        <v>110</v>
      </c>
      <c r="C12" s="130" t="s">
        <v>110</v>
      </c>
      <c r="D12" s="129" t="s">
        <v>163</v>
      </c>
      <c r="E12" s="131" t="s">
        <v>115</v>
      </c>
      <c r="F12" s="132" t="s">
        <v>200</v>
      </c>
      <c r="G12" s="74">
        <v>0</v>
      </c>
      <c r="H12" s="75">
        <v>0</v>
      </c>
      <c r="I12" s="80">
        <v>0</v>
      </c>
    </row>
    <row r="13" spans="1:9" ht="19.5" customHeight="1">
      <c r="A13" s="129"/>
      <c r="B13" s="129"/>
      <c r="C13" s="130"/>
      <c r="D13" s="129"/>
      <c r="E13" s="131"/>
      <c r="F13" s="132" t="s">
        <v>165</v>
      </c>
      <c r="G13" s="74">
        <v>48000</v>
      </c>
      <c r="H13" s="75">
        <v>0</v>
      </c>
      <c r="I13" s="80">
        <v>48000</v>
      </c>
    </row>
    <row r="14" spans="1:11" ht="19.5" customHeight="1">
      <c r="A14" s="129" t="s">
        <v>114</v>
      </c>
      <c r="B14" s="129" t="s">
        <v>110</v>
      </c>
      <c r="C14" s="130" t="s">
        <v>110</v>
      </c>
      <c r="D14" s="129" t="s">
        <v>163</v>
      </c>
      <c r="E14" s="131" t="s">
        <v>115</v>
      </c>
      <c r="F14" s="132" t="s">
        <v>166</v>
      </c>
      <c r="G14" s="74">
        <v>48000</v>
      </c>
      <c r="H14" s="75">
        <v>0</v>
      </c>
      <c r="I14" s="80">
        <v>48000</v>
      </c>
      <c r="J14" s="1"/>
      <c r="K14" s="1"/>
    </row>
    <row r="15" spans="1:11" ht="19.5" customHeight="1">
      <c r="A15" s="129" t="s">
        <v>114</v>
      </c>
      <c r="B15" s="129" t="s">
        <v>110</v>
      </c>
      <c r="C15" s="130" t="s">
        <v>110</v>
      </c>
      <c r="D15" s="129" t="s">
        <v>163</v>
      </c>
      <c r="E15" s="131" t="s">
        <v>115</v>
      </c>
      <c r="F15" s="132" t="s">
        <v>201</v>
      </c>
      <c r="G15" s="74">
        <v>0</v>
      </c>
      <c r="H15" s="75">
        <v>0</v>
      </c>
      <c r="I15" s="80">
        <v>0</v>
      </c>
      <c r="J15" s="1"/>
      <c r="K15" s="1"/>
    </row>
    <row r="16" spans="1:11" ht="19.5" customHeight="1">
      <c r="A16" s="129" t="s">
        <v>114</v>
      </c>
      <c r="B16" s="129" t="s">
        <v>110</v>
      </c>
      <c r="C16" s="130" t="s">
        <v>110</v>
      </c>
      <c r="D16" s="129" t="s">
        <v>163</v>
      </c>
      <c r="E16" s="131" t="s">
        <v>115</v>
      </c>
      <c r="F16" s="132" t="s">
        <v>202</v>
      </c>
      <c r="G16" s="74">
        <v>0</v>
      </c>
      <c r="H16" s="75">
        <v>0</v>
      </c>
      <c r="I16" s="80">
        <v>0</v>
      </c>
      <c r="J16" s="1"/>
      <c r="K16" s="1"/>
    </row>
    <row r="17" spans="1:11" ht="19.5" customHeight="1">
      <c r="A17" s="129" t="s">
        <v>114</v>
      </c>
      <c r="B17" s="129" t="s">
        <v>110</v>
      </c>
      <c r="C17" s="130" t="s">
        <v>110</v>
      </c>
      <c r="D17" s="129" t="s">
        <v>163</v>
      </c>
      <c r="E17" s="131" t="s">
        <v>115</v>
      </c>
      <c r="F17" s="132" t="s">
        <v>203</v>
      </c>
      <c r="G17" s="74">
        <v>0</v>
      </c>
      <c r="H17" s="75">
        <v>0</v>
      </c>
      <c r="I17" s="80">
        <v>0</v>
      </c>
      <c r="J17" s="1"/>
      <c r="K17" s="1"/>
    </row>
    <row r="18" spans="1:11" ht="19.5" customHeight="1">
      <c r="A18" s="129" t="s">
        <v>114</v>
      </c>
      <c r="B18" s="129" t="s">
        <v>110</v>
      </c>
      <c r="C18" s="130" t="s">
        <v>110</v>
      </c>
      <c r="D18" s="129" t="s">
        <v>163</v>
      </c>
      <c r="E18" s="131" t="s">
        <v>115</v>
      </c>
      <c r="F18" s="132" t="s">
        <v>204</v>
      </c>
      <c r="G18" s="74">
        <v>0</v>
      </c>
      <c r="H18" s="75">
        <v>0</v>
      </c>
      <c r="I18" s="80">
        <v>0</v>
      </c>
      <c r="J18" s="1"/>
      <c r="K18" s="1"/>
    </row>
    <row r="19" spans="1:11" ht="19.5" customHeight="1">
      <c r="A19" s="129" t="s">
        <v>114</v>
      </c>
      <c r="B19" s="129" t="s">
        <v>110</v>
      </c>
      <c r="C19" s="130" t="s">
        <v>110</v>
      </c>
      <c r="D19" s="129" t="s">
        <v>163</v>
      </c>
      <c r="E19" s="131" t="s">
        <v>115</v>
      </c>
      <c r="F19" s="132" t="s">
        <v>205</v>
      </c>
      <c r="G19" s="74">
        <v>0</v>
      </c>
      <c r="H19" s="75">
        <v>0</v>
      </c>
      <c r="I19" s="80">
        <v>0</v>
      </c>
      <c r="J19" s="1"/>
      <c r="K19" s="1"/>
    </row>
    <row r="20" spans="1:11" ht="19.5" customHeight="1">
      <c r="A20" s="129" t="s">
        <v>114</v>
      </c>
      <c r="B20" s="129" t="s">
        <v>110</v>
      </c>
      <c r="C20" s="130" t="s">
        <v>110</v>
      </c>
      <c r="D20" s="129" t="s">
        <v>163</v>
      </c>
      <c r="E20" s="131" t="s">
        <v>115</v>
      </c>
      <c r="F20" s="132" t="s">
        <v>206</v>
      </c>
      <c r="G20" s="74">
        <v>0</v>
      </c>
      <c r="H20" s="75">
        <v>0</v>
      </c>
      <c r="I20" s="80">
        <v>0</v>
      </c>
      <c r="J20" s="1"/>
      <c r="K20" s="1"/>
    </row>
    <row r="21" spans="1:11" ht="19.5" customHeight="1">
      <c r="A21" s="129" t="s">
        <v>114</v>
      </c>
      <c r="B21" s="129" t="s">
        <v>110</v>
      </c>
      <c r="C21" s="130" t="s">
        <v>110</v>
      </c>
      <c r="D21" s="129" t="s">
        <v>163</v>
      </c>
      <c r="E21" s="131" t="s">
        <v>115</v>
      </c>
      <c r="F21" s="132" t="s">
        <v>207</v>
      </c>
      <c r="G21" s="74">
        <v>0</v>
      </c>
      <c r="H21" s="75">
        <v>0</v>
      </c>
      <c r="I21" s="80">
        <v>0</v>
      </c>
      <c r="J21" s="1"/>
      <c r="K21" s="1"/>
    </row>
    <row r="22" spans="1:11" ht="19.5" customHeight="1">
      <c r="A22" s="129" t="s">
        <v>114</v>
      </c>
      <c r="B22" s="129" t="s">
        <v>110</v>
      </c>
      <c r="C22" s="130" t="s">
        <v>110</v>
      </c>
      <c r="D22" s="129" t="s">
        <v>163</v>
      </c>
      <c r="E22" s="131" t="s">
        <v>115</v>
      </c>
      <c r="F22" s="132" t="s">
        <v>208</v>
      </c>
      <c r="G22" s="74">
        <v>0</v>
      </c>
      <c r="H22" s="75">
        <v>0</v>
      </c>
      <c r="I22" s="80">
        <v>0</v>
      </c>
      <c r="J22" s="1"/>
      <c r="K22" s="1"/>
    </row>
    <row r="23" spans="1:11" ht="19.5" customHeight="1">
      <c r="A23" s="129" t="s">
        <v>114</v>
      </c>
      <c r="B23" s="129" t="s">
        <v>110</v>
      </c>
      <c r="C23" s="130" t="s">
        <v>110</v>
      </c>
      <c r="D23" s="129" t="s">
        <v>163</v>
      </c>
      <c r="E23" s="131" t="s">
        <v>115</v>
      </c>
      <c r="F23" s="132" t="s">
        <v>209</v>
      </c>
      <c r="G23" s="74">
        <v>0</v>
      </c>
      <c r="H23" s="75">
        <v>0</v>
      </c>
      <c r="I23" s="80">
        <v>0</v>
      </c>
      <c r="J23" s="1"/>
      <c r="K23" s="1"/>
    </row>
    <row r="24" spans="1:9" ht="19.5" customHeight="1">
      <c r="A24" s="129" t="s">
        <v>114</v>
      </c>
      <c r="B24" s="129" t="s">
        <v>110</v>
      </c>
      <c r="C24" s="130" t="s">
        <v>110</v>
      </c>
      <c r="D24" s="129" t="s">
        <v>163</v>
      </c>
      <c r="E24" s="131" t="s">
        <v>115</v>
      </c>
      <c r="F24" s="132" t="s">
        <v>200</v>
      </c>
      <c r="G24" s="74">
        <v>0</v>
      </c>
      <c r="H24" s="75">
        <v>0</v>
      </c>
      <c r="I24" s="80">
        <v>0</v>
      </c>
    </row>
    <row r="25" spans="1:9" ht="19.5" customHeight="1">
      <c r="A25" s="129" t="s">
        <v>114</v>
      </c>
      <c r="B25" s="129" t="s">
        <v>110</v>
      </c>
      <c r="C25" s="130" t="s">
        <v>110</v>
      </c>
      <c r="D25" s="129" t="s">
        <v>163</v>
      </c>
      <c r="E25" s="131" t="s">
        <v>115</v>
      </c>
      <c r="F25" s="132" t="s">
        <v>210</v>
      </c>
      <c r="G25" s="74">
        <v>0</v>
      </c>
      <c r="H25" s="75">
        <v>0</v>
      </c>
      <c r="I25" s="80">
        <v>0</v>
      </c>
    </row>
    <row r="26" spans="1:9" ht="19.5" customHeight="1">
      <c r="A26" s="129"/>
      <c r="B26" s="129"/>
      <c r="C26" s="130"/>
      <c r="D26" s="129"/>
      <c r="E26" s="131"/>
      <c r="F26" s="132" t="s">
        <v>167</v>
      </c>
      <c r="G26" s="74">
        <v>11684.68</v>
      </c>
      <c r="H26" s="75">
        <v>0</v>
      </c>
      <c r="I26" s="80">
        <v>11684.68</v>
      </c>
    </row>
    <row r="27" spans="1:9" ht="19.5" customHeight="1">
      <c r="A27" s="129" t="s">
        <v>114</v>
      </c>
      <c r="B27" s="129" t="s">
        <v>110</v>
      </c>
      <c r="C27" s="130" t="s">
        <v>110</v>
      </c>
      <c r="D27" s="129" t="s">
        <v>163</v>
      </c>
      <c r="E27" s="131" t="s">
        <v>115</v>
      </c>
      <c r="F27" s="132" t="s">
        <v>168</v>
      </c>
      <c r="G27" s="74">
        <v>11684.68</v>
      </c>
      <c r="H27" s="75">
        <v>0</v>
      </c>
      <c r="I27" s="80">
        <v>11684.68</v>
      </c>
    </row>
    <row r="28" spans="1:9" ht="19.5" customHeight="1">
      <c r="A28" s="129" t="s">
        <v>114</v>
      </c>
      <c r="B28" s="129" t="s">
        <v>110</v>
      </c>
      <c r="C28" s="130" t="s">
        <v>110</v>
      </c>
      <c r="D28" s="129" t="s">
        <v>163</v>
      </c>
      <c r="E28" s="131" t="s">
        <v>115</v>
      </c>
      <c r="F28" s="132" t="s">
        <v>168</v>
      </c>
      <c r="G28" s="74">
        <v>0</v>
      </c>
      <c r="H28" s="75">
        <v>0</v>
      </c>
      <c r="I28" s="80">
        <v>0</v>
      </c>
    </row>
    <row r="29" spans="1:9" ht="19.5" customHeight="1">
      <c r="A29" s="129"/>
      <c r="B29" s="129"/>
      <c r="C29" s="130"/>
      <c r="D29" s="129"/>
      <c r="E29" s="131"/>
      <c r="F29" s="132" t="s">
        <v>169</v>
      </c>
      <c r="G29" s="74">
        <v>893.73</v>
      </c>
      <c r="H29" s="75">
        <v>893.73</v>
      </c>
      <c r="I29" s="80">
        <v>0</v>
      </c>
    </row>
    <row r="30" spans="1:9" ht="19.5" customHeight="1">
      <c r="A30" s="129" t="s">
        <v>108</v>
      </c>
      <c r="B30" s="129" t="s">
        <v>109</v>
      </c>
      <c r="C30" s="130" t="s">
        <v>110</v>
      </c>
      <c r="D30" s="129" t="s">
        <v>163</v>
      </c>
      <c r="E30" s="131" t="s">
        <v>111</v>
      </c>
      <c r="F30" s="132" t="s">
        <v>170</v>
      </c>
      <c r="G30" s="74">
        <v>893.73</v>
      </c>
      <c r="H30" s="75">
        <v>0</v>
      </c>
      <c r="I30" s="80">
        <v>0</v>
      </c>
    </row>
    <row r="31" spans="1:9" ht="19.5" customHeight="1">
      <c r="A31" s="129" t="s">
        <v>108</v>
      </c>
      <c r="B31" s="129" t="s">
        <v>109</v>
      </c>
      <c r="C31" s="130" t="s">
        <v>110</v>
      </c>
      <c r="D31" s="129" t="s">
        <v>163</v>
      </c>
      <c r="E31" s="131" t="s">
        <v>111</v>
      </c>
      <c r="F31" s="132" t="s">
        <v>211</v>
      </c>
      <c r="G31" s="74">
        <v>0</v>
      </c>
      <c r="H31" s="75">
        <v>893.73</v>
      </c>
      <c r="I31" s="80">
        <v>0</v>
      </c>
    </row>
    <row r="32" spans="1:9" ht="19.5" customHeight="1">
      <c r="A32" s="129"/>
      <c r="B32" s="129"/>
      <c r="C32" s="130"/>
      <c r="D32" s="129"/>
      <c r="E32" s="131"/>
      <c r="F32" s="132" t="s">
        <v>171</v>
      </c>
      <c r="G32" s="74">
        <v>584234</v>
      </c>
      <c r="H32" s="75">
        <v>584234</v>
      </c>
      <c r="I32" s="80">
        <v>0</v>
      </c>
    </row>
    <row r="33" spans="1:9" ht="19.5" customHeight="1">
      <c r="A33" s="129" t="s">
        <v>114</v>
      </c>
      <c r="B33" s="129" t="s">
        <v>110</v>
      </c>
      <c r="C33" s="130" t="s">
        <v>110</v>
      </c>
      <c r="D33" s="129" t="s">
        <v>163</v>
      </c>
      <c r="E33" s="131" t="s">
        <v>115</v>
      </c>
      <c r="F33" s="132" t="s">
        <v>172</v>
      </c>
      <c r="G33" s="74">
        <v>584234</v>
      </c>
      <c r="H33" s="75">
        <v>0</v>
      </c>
      <c r="I33" s="80">
        <v>0</v>
      </c>
    </row>
    <row r="34" spans="1:9" ht="19.5" customHeight="1">
      <c r="A34" s="129" t="s">
        <v>114</v>
      </c>
      <c r="B34" s="129" t="s">
        <v>110</v>
      </c>
      <c r="C34" s="130" t="s">
        <v>110</v>
      </c>
      <c r="D34" s="129" t="s">
        <v>163</v>
      </c>
      <c r="E34" s="131" t="s">
        <v>115</v>
      </c>
      <c r="F34" s="132" t="s">
        <v>212</v>
      </c>
      <c r="G34" s="74">
        <v>0</v>
      </c>
      <c r="H34" s="75">
        <v>210744</v>
      </c>
      <c r="I34" s="80">
        <v>0</v>
      </c>
    </row>
    <row r="35" spans="1:9" ht="19.5" customHeight="1">
      <c r="A35" s="129" t="s">
        <v>114</v>
      </c>
      <c r="B35" s="129" t="s">
        <v>110</v>
      </c>
      <c r="C35" s="130" t="s">
        <v>110</v>
      </c>
      <c r="D35" s="129" t="s">
        <v>163</v>
      </c>
      <c r="E35" s="131" t="s">
        <v>115</v>
      </c>
      <c r="F35" s="132" t="s">
        <v>213</v>
      </c>
      <c r="G35" s="74">
        <v>0</v>
      </c>
      <c r="H35" s="75">
        <v>123228</v>
      </c>
      <c r="I35" s="80">
        <v>0</v>
      </c>
    </row>
    <row r="36" spans="1:9" ht="19.5" customHeight="1">
      <c r="A36" s="129" t="s">
        <v>114</v>
      </c>
      <c r="B36" s="129" t="s">
        <v>110</v>
      </c>
      <c r="C36" s="130" t="s">
        <v>110</v>
      </c>
      <c r="D36" s="129" t="s">
        <v>163</v>
      </c>
      <c r="E36" s="131" t="s">
        <v>115</v>
      </c>
      <c r="F36" s="132" t="s">
        <v>214</v>
      </c>
      <c r="G36" s="74">
        <v>0</v>
      </c>
      <c r="H36" s="75">
        <v>250262</v>
      </c>
      <c r="I36" s="80">
        <v>0</v>
      </c>
    </row>
    <row r="37" spans="1:9" ht="19.5" customHeight="1">
      <c r="A37" s="129"/>
      <c r="B37" s="129"/>
      <c r="C37" s="130"/>
      <c r="D37" s="129"/>
      <c r="E37" s="131"/>
      <c r="F37" s="132" t="s">
        <v>173</v>
      </c>
      <c r="G37" s="74">
        <v>34800</v>
      </c>
      <c r="H37" s="75">
        <v>0</v>
      </c>
      <c r="I37" s="80">
        <v>34800</v>
      </c>
    </row>
    <row r="38" spans="1:9" ht="19.5" customHeight="1">
      <c r="A38" s="129" t="s">
        <v>114</v>
      </c>
      <c r="B38" s="129" t="s">
        <v>110</v>
      </c>
      <c r="C38" s="130" t="s">
        <v>110</v>
      </c>
      <c r="D38" s="129" t="s">
        <v>163</v>
      </c>
      <c r="E38" s="131" t="s">
        <v>115</v>
      </c>
      <c r="F38" s="132" t="s">
        <v>174</v>
      </c>
      <c r="G38" s="74">
        <v>34800</v>
      </c>
      <c r="H38" s="75">
        <v>0</v>
      </c>
      <c r="I38" s="80">
        <v>34800</v>
      </c>
    </row>
    <row r="39" spans="1:9" ht="19.5" customHeight="1">
      <c r="A39" s="129" t="s">
        <v>114</v>
      </c>
      <c r="B39" s="129" t="s">
        <v>110</v>
      </c>
      <c r="C39" s="130" t="s">
        <v>110</v>
      </c>
      <c r="D39" s="129" t="s">
        <v>163</v>
      </c>
      <c r="E39" s="131" t="s">
        <v>115</v>
      </c>
      <c r="F39" s="132" t="s">
        <v>215</v>
      </c>
      <c r="G39" s="74">
        <v>0</v>
      </c>
      <c r="H39" s="75">
        <v>0</v>
      </c>
      <c r="I39" s="80">
        <v>0</v>
      </c>
    </row>
    <row r="40" spans="1:9" ht="19.5" customHeight="1">
      <c r="A40" s="129"/>
      <c r="B40" s="129"/>
      <c r="C40" s="130"/>
      <c r="D40" s="129"/>
      <c r="E40" s="131"/>
      <c r="F40" s="132" t="s">
        <v>175</v>
      </c>
      <c r="G40" s="74">
        <v>15566.67</v>
      </c>
      <c r="H40" s="75">
        <v>15566.67</v>
      </c>
      <c r="I40" s="80">
        <v>0</v>
      </c>
    </row>
    <row r="41" spans="1:9" ht="19.5" customHeight="1">
      <c r="A41" s="129" t="s">
        <v>108</v>
      </c>
      <c r="B41" s="129" t="s">
        <v>109</v>
      </c>
      <c r="C41" s="130" t="s">
        <v>112</v>
      </c>
      <c r="D41" s="129" t="s">
        <v>163</v>
      </c>
      <c r="E41" s="131" t="s">
        <v>113</v>
      </c>
      <c r="F41" s="132" t="s">
        <v>141</v>
      </c>
      <c r="G41" s="74">
        <v>15566.67</v>
      </c>
      <c r="H41" s="75">
        <v>0</v>
      </c>
      <c r="I41" s="80">
        <v>0</v>
      </c>
    </row>
    <row r="42" spans="1:9" ht="19.5" customHeight="1">
      <c r="A42" s="129" t="s">
        <v>108</v>
      </c>
      <c r="B42" s="129" t="s">
        <v>109</v>
      </c>
      <c r="C42" s="130" t="s">
        <v>112</v>
      </c>
      <c r="D42" s="129" t="s">
        <v>163</v>
      </c>
      <c r="E42" s="131" t="s">
        <v>113</v>
      </c>
      <c r="F42" s="132" t="s">
        <v>216</v>
      </c>
      <c r="G42" s="74">
        <v>0</v>
      </c>
      <c r="H42" s="75">
        <v>15566.67</v>
      </c>
      <c r="I42" s="80">
        <v>0</v>
      </c>
    </row>
    <row r="43" spans="1:9" ht="19.5" customHeight="1">
      <c r="A43" s="129"/>
      <c r="B43" s="129"/>
      <c r="C43" s="130"/>
      <c r="D43" s="129"/>
      <c r="E43" s="131"/>
      <c r="F43" s="132" t="s">
        <v>176</v>
      </c>
      <c r="G43" s="74">
        <v>16000</v>
      </c>
      <c r="H43" s="75">
        <v>0</v>
      </c>
      <c r="I43" s="80">
        <v>16000</v>
      </c>
    </row>
    <row r="44" spans="1:9" ht="19.5" customHeight="1">
      <c r="A44" s="129" t="s">
        <v>114</v>
      </c>
      <c r="B44" s="129" t="s">
        <v>110</v>
      </c>
      <c r="C44" s="130" t="s">
        <v>110</v>
      </c>
      <c r="D44" s="129" t="s">
        <v>163</v>
      </c>
      <c r="E44" s="131" t="s">
        <v>115</v>
      </c>
      <c r="F44" s="132" t="s">
        <v>177</v>
      </c>
      <c r="G44" s="74">
        <v>16000</v>
      </c>
      <c r="H44" s="75">
        <v>0</v>
      </c>
      <c r="I44" s="80">
        <v>16000</v>
      </c>
    </row>
    <row r="45" spans="1:9" ht="19.5" customHeight="1">
      <c r="A45" s="129" t="s">
        <v>114</v>
      </c>
      <c r="B45" s="129" t="s">
        <v>110</v>
      </c>
      <c r="C45" s="130" t="s">
        <v>110</v>
      </c>
      <c r="D45" s="129" t="s">
        <v>163</v>
      </c>
      <c r="E45" s="131" t="s">
        <v>115</v>
      </c>
      <c r="F45" s="132" t="s">
        <v>210</v>
      </c>
      <c r="G45" s="74">
        <v>0</v>
      </c>
      <c r="H45" s="75">
        <v>0</v>
      </c>
      <c r="I45" s="80">
        <v>0</v>
      </c>
    </row>
    <row r="46" spans="1:9" ht="19.5" customHeight="1">
      <c r="A46" s="129"/>
      <c r="B46" s="129"/>
      <c r="C46" s="130"/>
      <c r="D46" s="129"/>
      <c r="E46" s="131"/>
      <c r="F46" s="132" t="s">
        <v>178</v>
      </c>
      <c r="G46" s="74">
        <v>0</v>
      </c>
      <c r="H46" s="75">
        <v>0</v>
      </c>
      <c r="I46" s="80">
        <v>0</v>
      </c>
    </row>
    <row r="47" spans="1:9" ht="19.5" customHeight="1">
      <c r="A47" s="129" t="s">
        <v>114</v>
      </c>
      <c r="B47" s="129" t="s">
        <v>110</v>
      </c>
      <c r="C47" s="130" t="s">
        <v>106</v>
      </c>
      <c r="D47" s="129" t="s">
        <v>163</v>
      </c>
      <c r="E47" s="131" t="s">
        <v>118</v>
      </c>
      <c r="F47" s="132" t="s">
        <v>179</v>
      </c>
      <c r="G47" s="74">
        <v>0</v>
      </c>
      <c r="H47" s="75">
        <v>0</v>
      </c>
      <c r="I47" s="80">
        <v>0</v>
      </c>
    </row>
    <row r="48" spans="1:9" ht="19.5" customHeight="1">
      <c r="A48" s="129" t="s">
        <v>114</v>
      </c>
      <c r="B48" s="129" t="s">
        <v>110</v>
      </c>
      <c r="C48" s="130" t="s">
        <v>106</v>
      </c>
      <c r="D48" s="129" t="s">
        <v>163</v>
      </c>
      <c r="E48" s="131" t="s">
        <v>118</v>
      </c>
      <c r="F48" s="132" t="s">
        <v>217</v>
      </c>
      <c r="G48" s="74">
        <v>0</v>
      </c>
      <c r="H48" s="75">
        <v>0</v>
      </c>
      <c r="I48" s="80">
        <v>0</v>
      </c>
    </row>
    <row r="49" spans="1:9" ht="19.5" customHeight="1">
      <c r="A49" s="129"/>
      <c r="B49" s="129"/>
      <c r="C49" s="130"/>
      <c r="D49" s="129"/>
      <c r="E49" s="131"/>
      <c r="F49" s="132" t="s">
        <v>180</v>
      </c>
      <c r="G49" s="74">
        <v>0</v>
      </c>
      <c r="H49" s="75">
        <v>0</v>
      </c>
      <c r="I49" s="80">
        <v>0</v>
      </c>
    </row>
    <row r="50" spans="1:9" ht="19.5" customHeight="1">
      <c r="A50" s="129" t="s">
        <v>114</v>
      </c>
      <c r="B50" s="129" t="s">
        <v>110</v>
      </c>
      <c r="C50" s="130" t="s">
        <v>110</v>
      </c>
      <c r="D50" s="129" t="s">
        <v>163</v>
      </c>
      <c r="E50" s="131" t="s">
        <v>115</v>
      </c>
      <c r="F50" s="132" t="s">
        <v>181</v>
      </c>
      <c r="G50" s="74">
        <v>0</v>
      </c>
      <c r="H50" s="75">
        <v>0</v>
      </c>
      <c r="I50" s="80">
        <v>0</v>
      </c>
    </row>
    <row r="51" spans="1:9" ht="19.5" customHeight="1">
      <c r="A51" s="129" t="s">
        <v>114</v>
      </c>
      <c r="B51" s="129" t="s">
        <v>110</v>
      </c>
      <c r="C51" s="130" t="s">
        <v>110</v>
      </c>
      <c r="D51" s="129" t="s">
        <v>163</v>
      </c>
      <c r="E51" s="131" t="s">
        <v>115</v>
      </c>
      <c r="F51" s="132" t="s">
        <v>209</v>
      </c>
      <c r="G51" s="74">
        <v>0</v>
      </c>
      <c r="H51" s="75">
        <v>0</v>
      </c>
      <c r="I51" s="80">
        <v>0</v>
      </c>
    </row>
    <row r="52" spans="1:9" ht="19.5" customHeight="1">
      <c r="A52" s="129"/>
      <c r="B52" s="129"/>
      <c r="C52" s="130"/>
      <c r="D52" s="129"/>
      <c r="E52" s="131"/>
      <c r="F52" s="132" t="s">
        <v>182</v>
      </c>
      <c r="G52" s="74">
        <v>5640</v>
      </c>
      <c r="H52" s="75">
        <v>0</v>
      </c>
      <c r="I52" s="80">
        <v>5640</v>
      </c>
    </row>
    <row r="53" spans="1:9" ht="19.5" customHeight="1">
      <c r="A53" s="129" t="s">
        <v>114</v>
      </c>
      <c r="B53" s="129" t="s">
        <v>110</v>
      </c>
      <c r="C53" s="130" t="s">
        <v>110</v>
      </c>
      <c r="D53" s="129" t="s">
        <v>163</v>
      </c>
      <c r="E53" s="131" t="s">
        <v>115</v>
      </c>
      <c r="F53" s="132" t="s">
        <v>183</v>
      </c>
      <c r="G53" s="74">
        <v>5640</v>
      </c>
      <c r="H53" s="75">
        <v>0</v>
      </c>
      <c r="I53" s="80">
        <v>5640</v>
      </c>
    </row>
    <row r="54" spans="1:9" ht="19.5" customHeight="1">
      <c r="A54" s="129" t="s">
        <v>114</v>
      </c>
      <c r="B54" s="129" t="s">
        <v>110</v>
      </c>
      <c r="C54" s="130" t="s">
        <v>110</v>
      </c>
      <c r="D54" s="129" t="s">
        <v>163</v>
      </c>
      <c r="E54" s="131" t="s">
        <v>115</v>
      </c>
      <c r="F54" s="132" t="s">
        <v>205</v>
      </c>
      <c r="G54" s="74">
        <v>0</v>
      </c>
      <c r="H54" s="75">
        <v>0</v>
      </c>
      <c r="I54" s="80">
        <v>0</v>
      </c>
    </row>
    <row r="55" spans="1:9" ht="19.5" customHeight="1">
      <c r="A55" s="129"/>
      <c r="B55" s="129"/>
      <c r="C55" s="130"/>
      <c r="D55" s="129"/>
      <c r="E55" s="131"/>
      <c r="F55" s="132" t="s">
        <v>184</v>
      </c>
      <c r="G55" s="74">
        <v>85797.44</v>
      </c>
      <c r="H55" s="75">
        <v>85797.44</v>
      </c>
      <c r="I55" s="80">
        <v>0</v>
      </c>
    </row>
    <row r="56" spans="1:9" ht="19.5" customHeight="1">
      <c r="A56" s="129" t="s">
        <v>102</v>
      </c>
      <c r="B56" s="129" t="s">
        <v>103</v>
      </c>
      <c r="C56" s="130" t="s">
        <v>103</v>
      </c>
      <c r="D56" s="129" t="s">
        <v>163</v>
      </c>
      <c r="E56" s="131" t="s">
        <v>105</v>
      </c>
      <c r="F56" s="132" t="s">
        <v>185</v>
      </c>
      <c r="G56" s="74">
        <v>85797.44</v>
      </c>
      <c r="H56" s="75">
        <v>0</v>
      </c>
      <c r="I56" s="80">
        <v>0</v>
      </c>
    </row>
    <row r="57" spans="1:9" ht="19.5" customHeight="1">
      <c r="A57" s="129" t="s">
        <v>102</v>
      </c>
      <c r="B57" s="129" t="s">
        <v>103</v>
      </c>
      <c r="C57" s="130" t="s">
        <v>103</v>
      </c>
      <c r="D57" s="129" t="s">
        <v>163</v>
      </c>
      <c r="E57" s="131" t="s">
        <v>105</v>
      </c>
      <c r="F57" s="132" t="s">
        <v>218</v>
      </c>
      <c r="G57" s="74">
        <v>0</v>
      </c>
      <c r="H57" s="75">
        <v>85797.44</v>
      </c>
      <c r="I57" s="80">
        <v>0</v>
      </c>
    </row>
    <row r="58" spans="1:9" ht="19.5" customHeight="1">
      <c r="A58" s="129"/>
      <c r="B58" s="129"/>
      <c r="C58" s="130"/>
      <c r="D58" s="129"/>
      <c r="E58" s="131"/>
      <c r="F58" s="132" t="s">
        <v>186</v>
      </c>
      <c r="G58" s="74">
        <v>0</v>
      </c>
      <c r="H58" s="75">
        <v>0</v>
      </c>
      <c r="I58" s="80">
        <v>0</v>
      </c>
    </row>
    <row r="59" spans="1:9" ht="19.5" customHeight="1">
      <c r="A59" s="129" t="s">
        <v>114</v>
      </c>
      <c r="B59" s="129" t="s">
        <v>110</v>
      </c>
      <c r="C59" s="130" t="s">
        <v>116</v>
      </c>
      <c r="D59" s="129" t="s">
        <v>163</v>
      </c>
      <c r="E59" s="131" t="s">
        <v>117</v>
      </c>
      <c r="F59" s="132" t="s">
        <v>187</v>
      </c>
      <c r="G59" s="74">
        <v>0</v>
      </c>
      <c r="H59" s="75">
        <v>0</v>
      </c>
      <c r="I59" s="80">
        <v>0</v>
      </c>
    </row>
    <row r="60" spans="1:9" ht="19.5" customHeight="1">
      <c r="A60" s="129" t="s">
        <v>114</v>
      </c>
      <c r="B60" s="129" t="s">
        <v>110</v>
      </c>
      <c r="C60" s="130" t="s">
        <v>116</v>
      </c>
      <c r="D60" s="129" t="s">
        <v>163</v>
      </c>
      <c r="E60" s="131" t="s">
        <v>117</v>
      </c>
      <c r="F60" s="132" t="s">
        <v>202</v>
      </c>
      <c r="G60" s="74">
        <v>0</v>
      </c>
      <c r="H60" s="75">
        <v>0</v>
      </c>
      <c r="I60" s="80">
        <v>0</v>
      </c>
    </row>
    <row r="61" spans="1:9" ht="19.5" customHeight="1">
      <c r="A61" s="129"/>
      <c r="B61" s="129"/>
      <c r="C61" s="130"/>
      <c r="D61" s="129"/>
      <c r="E61" s="131"/>
      <c r="F61" s="132" t="s">
        <v>188</v>
      </c>
      <c r="G61" s="74">
        <v>42714.25</v>
      </c>
      <c r="H61" s="75">
        <v>42714.25</v>
      </c>
      <c r="I61" s="80">
        <v>0</v>
      </c>
    </row>
    <row r="62" spans="1:9" ht="19.5" customHeight="1">
      <c r="A62" s="129" t="s">
        <v>108</v>
      </c>
      <c r="B62" s="129" t="s">
        <v>109</v>
      </c>
      <c r="C62" s="130" t="s">
        <v>110</v>
      </c>
      <c r="D62" s="129" t="s">
        <v>163</v>
      </c>
      <c r="E62" s="131" t="s">
        <v>111</v>
      </c>
      <c r="F62" s="132" t="s">
        <v>189</v>
      </c>
      <c r="G62" s="74">
        <v>42714.25</v>
      </c>
      <c r="H62" s="75">
        <v>0</v>
      </c>
      <c r="I62" s="80">
        <v>0</v>
      </c>
    </row>
    <row r="63" spans="1:9" ht="19.5" customHeight="1">
      <c r="A63" s="129" t="s">
        <v>108</v>
      </c>
      <c r="B63" s="129" t="s">
        <v>109</v>
      </c>
      <c r="C63" s="130" t="s">
        <v>110</v>
      </c>
      <c r="D63" s="129" t="s">
        <v>163</v>
      </c>
      <c r="E63" s="131" t="s">
        <v>111</v>
      </c>
      <c r="F63" s="132" t="s">
        <v>219</v>
      </c>
      <c r="G63" s="74">
        <v>0</v>
      </c>
      <c r="H63" s="75">
        <v>42714.25</v>
      </c>
      <c r="I63" s="80">
        <v>0</v>
      </c>
    </row>
    <row r="64" spans="1:9" ht="19.5" customHeight="1">
      <c r="A64" s="129"/>
      <c r="B64" s="129"/>
      <c r="C64" s="130"/>
      <c r="D64" s="129"/>
      <c r="E64" s="131"/>
      <c r="F64" s="132" t="s">
        <v>190</v>
      </c>
      <c r="G64" s="74">
        <v>8160</v>
      </c>
      <c r="H64" s="75">
        <v>8160</v>
      </c>
      <c r="I64" s="80">
        <v>0</v>
      </c>
    </row>
    <row r="65" spans="1:9" ht="19.5" customHeight="1">
      <c r="A65" s="129" t="s">
        <v>114</v>
      </c>
      <c r="B65" s="129" t="s">
        <v>110</v>
      </c>
      <c r="C65" s="130" t="s">
        <v>110</v>
      </c>
      <c r="D65" s="129" t="s">
        <v>163</v>
      </c>
      <c r="E65" s="131" t="s">
        <v>115</v>
      </c>
      <c r="F65" s="132" t="s">
        <v>191</v>
      </c>
      <c r="G65" s="74">
        <v>8160</v>
      </c>
      <c r="H65" s="75">
        <v>0</v>
      </c>
      <c r="I65" s="80">
        <v>8160</v>
      </c>
    </row>
    <row r="66" spans="1:9" ht="19.5" customHeight="1">
      <c r="A66" s="129" t="s">
        <v>114</v>
      </c>
      <c r="B66" s="129" t="s">
        <v>110</v>
      </c>
      <c r="C66" s="130" t="s">
        <v>110</v>
      </c>
      <c r="D66" s="129" t="s">
        <v>163</v>
      </c>
      <c r="E66" s="131" t="s">
        <v>115</v>
      </c>
      <c r="F66" s="132" t="s">
        <v>210</v>
      </c>
      <c r="G66" s="74">
        <v>0</v>
      </c>
      <c r="H66" s="75">
        <v>8160</v>
      </c>
      <c r="I66" s="80">
        <v>-8160</v>
      </c>
    </row>
    <row r="67" spans="1:9" ht="19.5" customHeight="1">
      <c r="A67" s="129"/>
      <c r="B67" s="129"/>
      <c r="C67" s="130"/>
      <c r="D67" s="129"/>
      <c r="E67" s="131"/>
      <c r="F67" s="132" t="s">
        <v>192</v>
      </c>
      <c r="G67" s="74">
        <v>42898.72</v>
      </c>
      <c r="H67" s="75">
        <v>42898.72</v>
      </c>
      <c r="I67" s="80">
        <v>0</v>
      </c>
    </row>
    <row r="68" spans="1:9" ht="19.5" customHeight="1">
      <c r="A68" s="129" t="s">
        <v>102</v>
      </c>
      <c r="B68" s="129" t="s">
        <v>103</v>
      </c>
      <c r="C68" s="130" t="s">
        <v>106</v>
      </c>
      <c r="D68" s="129" t="s">
        <v>163</v>
      </c>
      <c r="E68" s="131" t="s">
        <v>107</v>
      </c>
      <c r="F68" s="132" t="s">
        <v>193</v>
      </c>
      <c r="G68" s="74">
        <v>42898.72</v>
      </c>
      <c r="H68" s="75">
        <v>0</v>
      </c>
      <c r="I68" s="80">
        <v>0</v>
      </c>
    </row>
    <row r="69" spans="1:9" ht="19.5" customHeight="1">
      <c r="A69" s="129" t="s">
        <v>102</v>
      </c>
      <c r="B69" s="129" t="s">
        <v>103</v>
      </c>
      <c r="C69" s="130" t="s">
        <v>106</v>
      </c>
      <c r="D69" s="129" t="s">
        <v>163</v>
      </c>
      <c r="E69" s="131" t="s">
        <v>107</v>
      </c>
      <c r="F69" s="132" t="s">
        <v>220</v>
      </c>
      <c r="G69" s="74">
        <v>0</v>
      </c>
      <c r="H69" s="75">
        <v>42898.72</v>
      </c>
      <c r="I69" s="80">
        <v>0</v>
      </c>
    </row>
    <row r="70" spans="1:9" ht="19.5" customHeight="1">
      <c r="A70" s="129"/>
      <c r="B70" s="129"/>
      <c r="C70" s="130"/>
      <c r="D70" s="129"/>
      <c r="E70" s="131"/>
      <c r="F70" s="132" t="s">
        <v>194</v>
      </c>
      <c r="G70" s="74">
        <v>64348.08</v>
      </c>
      <c r="H70" s="75">
        <v>64348.08</v>
      </c>
      <c r="I70" s="80">
        <v>0</v>
      </c>
    </row>
    <row r="71" spans="1:9" ht="19.5" customHeight="1">
      <c r="A71" s="129" t="s">
        <v>119</v>
      </c>
      <c r="B71" s="129" t="s">
        <v>116</v>
      </c>
      <c r="C71" s="130" t="s">
        <v>110</v>
      </c>
      <c r="D71" s="129" t="s">
        <v>163</v>
      </c>
      <c r="E71" s="131" t="s">
        <v>120</v>
      </c>
      <c r="F71" s="132" t="s">
        <v>195</v>
      </c>
      <c r="G71" s="74">
        <v>64348.08</v>
      </c>
      <c r="H71" s="75">
        <v>0</v>
      </c>
      <c r="I71" s="80">
        <v>0</v>
      </c>
    </row>
    <row r="72" spans="1:9" ht="19.5" customHeight="1">
      <c r="A72" s="129" t="s">
        <v>119</v>
      </c>
      <c r="B72" s="129" t="s">
        <v>116</v>
      </c>
      <c r="C72" s="130" t="s">
        <v>110</v>
      </c>
      <c r="D72" s="129" t="s">
        <v>163</v>
      </c>
      <c r="E72" s="131" t="s">
        <v>120</v>
      </c>
      <c r="F72" s="132" t="s">
        <v>145</v>
      </c>
      <c r="G72" s="74">
        <v>0</v>
      </c>
      <c r="H72" s="75">
        <v>64348.08</v>
      </c>
      <c r="I72" s="80">
        <v>0</v>
      </c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0"/>
      <c r="S1" s="100"/>
      <c r="T1" s="116" t="s">
        <v>221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</row>
    <row r="2" spans="1:245" ht="19.5" customHeight="1">
      <c r="A2" s="103" t="s">
        <v>222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</row>
    <row r="3" spans="1:245" ht="18" customHeight="1">
      <c r="A3" s="105"/>
      <c r="B3" s="105"/>
      <c r="C3" s="10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0"/>
      <c r="S3" s="100"/>
      <c r="T3" s="117" t="s">
        <v>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</row>
    <row r="4" spans="1:245" ht="18" customHeight="1">
      <c r="A4" s="55" t="s">
        <v>75</v>
      </c>
      <c r="B4" s="55"/>
      <c r="C4" s="77"/>
      <c r="D4" s="62" t="s">
        <v>76</v>
      </c>
      <c r="E4" s="58" t="s">
        <v>223</v>
      </c>
      <c r="F4" s="60" t="s">
        <v>224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</row>
    <row r="5" spans="1:245" ht="15.75" customHeight="1">
      <c r="A5" s="61" t="s">
        <v>79</v>
      </c>
      <c r="B5" s="61" t="s">
        <v>80</v>
      </c>
      <c r="C5" s="62" t="s">
        <v>81</v>
      </c>
      <c r="D5" s="108"/>
      <c r="E5" s="58"/>
      <c r="F5" s="62" t="s">
        <v>88</v>
      </c>
      <c r="G5" s="109" t="s">
        <v>125</v>
      </c>
      <c r="H5" s="110"/>
      <c r="I5" s="110"/>
      <c r="J5" s="110"/>
      <c r="K5" s="114" t="s">
        <v>126</v>
      </c>
      <c r="L5" s="114"/>
      <c r="M5" s="114"/>
      <c r="N5" s="114"/>
      <c r="O5" s="114"/>
      <c r="P5" s="114"/>
      <c r="Q5" s="114"/>
      <c r="R5" s="114"/>
      <c r="S5" s="114"/>
      <c r="T5" s="11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</row>
    <row r="6" spans="1:245" ht="43.5" customHeight="1">
      <c r="A6" s="64"/>
      <c r="B6" s="64"/>
      <c r="C6" s="67"/>
      <c r="D6" s="111"/>
      <c r="E6" s="66"/>
      <c r="F6" s="67"/>
      <c r="G6" s="59" t="s">
        <v>91</v>
      </c>
      <c r="H6" s="112" t="s">
        <v>127</v>
      </c>
      <c r="I6" s="112" t="s">
        <v>128</v>
      </c>
      <c r="J6" s="112" t="s">
        <v>129</v>
      </c>
      <c r="K6" s="70" t="s">
        <v>91</v>
      </c>
      <c r="L6" s="70" t="s">
        <v>127</v>
      </c>
      <c r="M6" s="70" t="s">
        <v>128</v>
      </c>
      <c r="N6" s="70" t="s">
        <v>129</v>
      </c>
      <c r="O6" s="115" t="s">
        <v>154</v>
      </c>
      <c r="P6" s="115" t="s">
        <v>155</v>
      </c>
      <c r="Q6" s="115" t="s">
        <v>156</v>
      </c>
      <c r="R6" s="115" t="s">
        <v>157</v>
      </c>
      <c r="S6" s="66" t="s">
        <v>158</v>
      </c>
      <c r="T6" s="66" t="s">
        <v>136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</row>
    <row r="7" spans="1:245" ht="19.5" customHeight="1">
      <c r="A7" s="64" t="s">
        <v>97</v>
      </c>
      <c r="B7" s="64" t="s">
        <v>97</v>
      </c>
      <c r="C7" s="64" t="s">
        <v>97</v>
      </c>
      <c r="D7" s="64" t="s">
        <v>97</v>
      </c>
      <c r="E7" s="64" t="s">
        <v>97</v>
      </c>
      <c r="F7" s="64">
        <v>1</v>
      </c>
      <c r="G7" s="64">
        <f aca="true" t="shared" si="0" ref="G7:T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  <c r="Q7" s="64">
        <f t="shared" si="0"/>
        <v>12</v>
      </c>
      <c r="R7" s="64">
        <f t="shared" si="0"/>
        <v>13</v>
      </c>
      <c r="S7" s="64">
        <f t="shared" si="0"/>
        <v>14</v>
      </c>
      <c r="T7" s="64">
        <f t="shared" si="0"/>
        <v>15</v>
      </c>
      <c r="U7" s="118"/>
      <c r="V7" s="119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5"/>
      <c r="B8" s="86"/>
      <c r="C8" s="113"/>
      <c r="D8" s="84"/>
      <c r="E8" s="71"/>
      <c r="F8" s="8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20"/>
      <c r="V8" s="12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2021-01-26T07:55:13Z</dcterms:created>
  <dcterms:modified xsi:type="dcterms:W3CDTF">2021-02-03T07:52:44Z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