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7" activeTab="11"/>
  </bookViews>
  <sheets>
    <sheet name="表1 部门收支总体情况表" sheetId="1" r:id="rId1"/>
    <sheet name="表2 部门收入总体情况表" sheetId="2" r:id="rId2"/>
    <sheet name="表3 部门支出总体情况表" sheetId="3" r:id="rId3"/>
    <sheet name="表4 财政拨款收支总体情况表" sheetId="4" r:id="rId4"/>
    <sheet name="表5 一般公共支出情况表" sheetId="5" r:id="rId5"/>
    <sheet name="表6一般公共预算基本支出情况表" sheetId="6" r:id="rId6"/>
    <sheet name="表7 财政拨款三公两费支出情况表" sheetId="7" r:id="rId7"/>
    <sheet name="表8 政府性基金预算支出情况表" sheetId="8" r:id="rId8"/>
    <sheet name="表9 国有资本经营预算支出情况表" sheetId="9" r:id="rId9"/>
    <sheet name="表10 政府采购预算表" sheetId="10" r:id="rId10"/>
    <sheet name="表11 政府购买服务预算表" sheetId="11" r:id="rId11"/>
    <sheet name="表12 部门整体支出绩效目标申报表" sheetId="12" r:id="rId12"/>
  </sheets>
  <definedNames>
    <definedName name="_xlnm.Print_Area" localSheetId="0">'表1 部门收支总体情况表'!$A$1:$D$34</definedName>
    <definedName name="_xlnm.Print_Titles" localSheetId="1">'表2 部门收入总体情况表'!$1:$6</definedName>
    <definedName name="_xlnm.Print_Titles" localSheetId="2">'表3 部门支出总体情况表'!$1:$7</definedName>
    <definedName name="_xlnm.Print_Area" localSheetId="3">'表4 财政拨款收支总体情况表'!$A$1:$D$34</definedName>
    <definedName name="_xlnm.Print_Titles" localSheetId="4">'表5 一般公共支出情况表'!$1:$6</definedName>
    <definedName name="_xlnm.Print_Titles" localSheetId="5">'表6一般公共预算基本支出情况表'!$1:$6</definedName>
    <definedName name="_xlnm.Print_Titles" localSheetId="6">'表7 财政拨款三公两费支出情况表'!$1:$9</definedName>
    <definedName name="_xlnm.Print_Titles" localSheetId="7">'表8 政府性基金预算支出情况表'!$1:$5</definedName>
    <definedName name="_xlnm.Print_Titles" localSheetId="8">'表9 国有资本经营预算支出情况表'!$1:$5</definedName>
    <definedName name="_xlnm.Print_Titles" localSheetId="9">'表10 政府采购预算表'!$1:$7</definedName>
    <definedName name="_xlnm.Print_Titles" localSheetId="10">'表11 政府购买服务预算表'!$1:$6</definedName>
  </definedNames>
  <calcPr fullCalcOnLoad="1"/>
</workbook>
</file>

<file path=xl/sharedStrings.xml><?xml version="1.0" encoding="utf-8"?>
<sst xmlns="http://schemas.openxmlformats.org/spreadsheetml/2006/main" count="1023" uniqueCount="347">
  <si>
    <t>部门收支总体情况表</t>
  </si>
  <si>
    <t>单位： 万元</t>
  </si>
  <si>
    <t>收            入</t>
  </si>
  <si>
    <t>支            出</t>
  </si>
  <si>
    <t>项   目</t>
  </si>
  <si>
    <t>预算数</t>
  </si>
  <si>
    <t>项   目（按支出功能科目分类）</t>
  </si>
  <si>
    <t>一、一般公共预算拨款</t>
  </si>
  <si>
    <t xml:space="preserve"> 一、一般公共服务支出</t>
  </si>
  <si>
    <t xml:space="preserve">   （一）上级补助</t>
  </si>
  <si>
    <t xml:space="preserve"> 二、外交支出</t>
  </si>
  <si>
    <t xml:space="preserve">   （二）本级</t>
  </si>
  <si>
    <t xml:space="preserve"> 三、国防支出</t>
  </si>
  <si>
    <t xml:space="preserve">   （三）一般债券</t>
  </si>
  <si>
    <t xml:space="preserve"> 四、公共安全支出</t>
  </si>
  <si>
    <t>二、政府性基金预算拨款</t>
  </si>
  <si>
    <t xml:space="preserve"> 五、教育支出</t>
  </si>
  <si>
    <t xml:space="preserve"> 六、科学技术支出</t>
  </si>
  <si>
    <t xml:space="preserve"> 七、文化旅游体育与传媒支出</t>
  </si>
  <si>
    <t xml:space="preserve">   （三）专项债券</t>
  </si>
  <si>
    <t xml:space="preserve"> 八、社会保障和就业支出</t>
  </si>
  <si>
    <t>三、国有资本经营预算拨款</t>
  </si>
  <si>
    <t xml:space="preserve"> 九、卫生健康支出</t>
  </si>
  <si>
    <t xml:space="preserve"> 十、节能环保支出</t>
  </si>
  <si>
    <t xml:space="preserve"> 十一、城乡社区支出</t>
  </si>
  <si>
    <t>四、财政专户管理资金收入</t>
  </si>
  <si>
    <t xml:space="preserve"> 十二、农林水支出</t>
  </si>
  <si>
    <t>五、事业收入</t>
  </si>
  <si>
    <t xml:space="preserve"> 十三、交通运输支出</t>
  </si>
  <si>
    <t>六、事业单位经营收入</t>
  </si>
  <si>
    <t xml:space="preserve"> 十四、资源勘探工业信息等支出</t>
  </si>
  <si>
    <t>七、上级补助收入</t>
  </si>
  <si>
    <t xml:space="preserve"> 十五、商业服务业等支出</t>
  </si>
  <si>
    <t>八、附属单位上缴收入</t>
  </si>
  <si>
    <t xml:space="preserve"> 十六、金融支出</t>
  </si>
  <si>
    <t>九、其他收入</t>
  </si>
  <si>
    <t xml:space="preserve"> 十七、援助其他地区支出</t>
  </si>
  <si>
    <t xml:space="preserve"> 十八、自然资源海洋气象等支出</t>
  </si>
  <si>
    <t xml:space="preserve"> 十九、住房保障支出</t>
  </si>
  <si>
    <t xml:space="preserve"> 二十、粮油物资储备支出</t>
  </si>
  <si>
    <t xml:space="preserve"> 二十一、国有资本经营预算支出</t>
  </si>
  <si>
    <t xml:space="preserve"> 二十二、灾害防治及应急管理支出</t>
  </si>
  <si>
    <t xml:space="preserve"> 二十三、其他支出</t>
  </si>
  <si>
    <t xml:space="preserve"> 二十四、债务还本支出</t>
  </si>
  <si>
    <t xml:space="preserve"> 二十五、债务付息支出</t>
  </si>
  <si>
    <t xml:space="preserve"> 二十六、债务发行费用支出</t>
  </si>
  <si>
    <t>本 年 收 入 合 计</t>
  </si>
  <si>
    <t>本 年 支 出 合 计</t>
  </si>
  <si>
    <t xml:space="preserve"> 上年结转结余</t>
  </si>
  <si>
    <t xml:space="preserve"> 结转下年支出</t>
  </si>
  <si>
    <t>收  入  总  计</t>
  </si>
  <si>
    <t>支  出  总  计</t>
  </si>
  <si>
    <t>部门收入总体情况表</t>
  </si>
  <si>
    <t>单位：万元</t>
  </si>
  <si>
    <t>部门（单位）代码</t>
  </si>
  <si>
    <t xml:space="preserve">部门（单位）名称
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</si>
  <si>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</si>
  <si>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</si>
  <si>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</si>
  <si>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</si>
  <si>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</si>
  <si>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</si>
  <si>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</si>
  <si>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财政专户管理资金收入</t>
  </si>
  <si>
    <t>单位资金</t>
  </si>
  <si>
    <t>**</t>
  </si>
  <si>
    <t/>
  </si>
  <si>
    <t>403</t>
  </si>
  <si>
    <t>柳州市城中区卫生健康局</t>
  </si>
  <si>
    <t>403001</t>
  </si>
  <si>
    <t>403002</t>
  </si>
  <si>
    <t>柳州市城中区计划生育协会</t>
  </si>
  <si>
    <t>403003</t>
  </si>
  <si>
    <t>柳州市城中区卫生计生监督所</t>
  </si>
  <si>
    <t>403004</t>
  </si>
  <si>
    <t>柳州市城中区疾病预防控制中心</t>
  </si>
  <si>
    <t>403005</t>
  </si>
  <si>
    <t>柳州市柳东卫生院</t>
  </si>
  <si>
    <t>部门支出总体情况表</t>
  </si>
  <si>
    <t>科目编码</t>
  </si>
  <si>
    <t>部门（单位）名称
(功能分类科目名称)</t>
  </si>
  <si>
    <t>本年支出</t>
  </si>
  <si>
    <t>基本支出</t>
  </si>
  <si>
    <t>项目支出</t>
  </si>
  <si>
    <t>其中：</t>
  </si>
  <si>
    <t>事业单位经营支出</t>
  </si>
  <si>
    <t>上缴上级支出</t>
  </si>
  <si>
    <t>对附属单位补助支出</t>
  </si>
  <si>
    <t>208</t>
  </si>
  <si>
    <t>05</t>
  </si>
  <si>
    <t>01</t>
  </si>
  <si>
    <t>行政单位离退休</t>
  </si>
  <si>
    <t>机关事业单位基本养老保险缴费支出</t>
  </si>
  <si>
    <t>06</t>
  </si>
  <si>
    <t>机关事业单位职业年金缴费支出</t>
  </si>
  <si>
    <t>16</t>
  </si>
  <si>
    <t>02</t>
  </si>
  <si>
    <t>一般行政管理事务</t>
  </si>
  <si>
    <t>210</t>
  </si>
  <si>
    <t>行政运行</t>
  </si>
  <si>
    <t>03</t>
  </si>
  <si>
    <t>城市社区卫生机构</t>
  </si>
  <si>
    <t>乡镇卫生院</t>
  </si>
  <si>
    <t>99</t>
  </si>
  <si>
    <t>其他基层医疗卫生机构支出</t>
  </si>
  <si>
    <t>04</t>
  </si>
  <si>
    <t>08</t>
  </si>
  <si>
    <t>基本公共卫生服务</t>
  </si>
  <si>
    <t>09</t>
  </si>
  <si>
    <t>重大公共卫生服务</t>
  </si>
  <si>
    <t>其他公共卫生支出</t>
  </si>
  <si>
    <t>中医（民族医）药专项</t>
  </si>
  <si>
    <t>07</t>
  </si>
  <si>
    <t>17</t>
  </si>
  <si>
    <t>计划生育服务</t>
  </si>
  <si>
    <t>其他计划生育事务支出</t>
  </si>
  <si>
    <t>11</t>
  </si>
  <si>
    <t>行政单位医疗</t>
  </si>
  <si>
    <t>公务员医疗补助</t>
  </si>
  <si>
    <t>老龄卫生健康事务</t>
  </si>
  <si>
    <t>其他卫生健康支出</t>
  </si>
  <si>
    <t>221</t>
  </si>
  <si>
    <t>住房公积金</t>
  </si>
  <si>
    <t>计划生育机构</t>
  </si>
  <si>
    <t>事业单位医疗</t>
  </si>
  <si>
    <t>卫生监督机构</t>
  </si>
  <si>
    <t>疾病预防控制机构</t>
  </si>
  <si>
    <t>10</t>
  </si>
  <si>
    <t>突发公共卫生事件应急处理</t>
  </si>
  <si>
    <t>财政拨款收支总体情况表</t>
  </si>
  <si>
    <t xml:space="preserve">一、本年收入 </t>
  </si>
  <si>
    <t>一、本年支出</t>
  </si>
  <si>
    <t>（一）一般公共预算拨款</t>
  </si>
  <si>
    <t xml:space="preserve"> （一）一般公共服务支出</t>
  </si>
  <si>
    <t xml:space="preserve">   1、上级补助</t>
  </si>
  <si>
    <t xml:space="preserve"> （二）外交支出</t>
  </si>
  <si>
    <t xml:space="preserve">   2、本级</t>
  </si>
  <si>
    <t xml:space="preserve"> （三）国防支出</t>
  </si>
  <si>
    <t xml:space="preserve">   3、一般债券</t>
  </si>
  <si>
    <t xml:space="preserve"> （四）公共安全支出</t>
  </si>
  <si>
    <t>（二）政府性基金预算拨款</t>
  </si>
  <si>
    <t xml:space="preserve"> （五）教育支出</t>
  </si>
  <si>
    <t xml:space="preserve"> （六）科学技术支出</t>
  </si>
  <si>
    <t xml:space="preserve"> （七）文化旅游体育与传媒支出</t>
  </si>
  <si>
    <t xml:space="preserve">   3、专项债券</t>
  </si>
  <si>
    <t xml:space="preserve"> （八）社会保障和就业支出</t>
  </si>
  <si>
    <t>（三）国有资本经营预算拨款</t>
  </si>
  <si>
    <t xml:space="preserve"> （九）卫生健康支出</t>
  </si>
  <si>
    <t xml:space="preserve"> （十）节能环保支出</t>
  </si>
  <si>
    <t xml:space="preserve"> （十一）城乡社区支出</t>
  </si>
  <si>
    <t>二、上年结转结余</t>
  </si>
  <si>
    <t xml:space="preserve"> （十二）农林水支出</t>
  </si>
  <si>
    <t xml:space="preserve"> （十三）交通运输支出</t>
  </si>
  <si>
    <t xml:space="preserve"> （十四）资源勘探工业信息等支出</t>
  </si>
  <si>
    <t xml:space="preserve"> （十五）商业服务业等支出</t>
  </si>
  <si>
    <t xml:space="preserve"> （十六）金融支出</t>
  </si>
  <si>
    <t xml:space="preserve"> （十七）援助其他地区支出</t>
  </si>
  <si>
    <t xml:space="preserve"> （十八）自然资源海洋气象等支出</t>
  </si>
  <si>
    <t xml:space="preserve"> （十九）住房保障支出</t>
  </si>
  <si>
    <t xml:space="preserve"> （二十）粮油物资储备支出</t>
  </si>
  <si>
    <t xml:space="preserve"> （二十一）国有资本经营预算支出</t>
  </si>
  <si>
    <t xml:space="preserve"> （二十二）灾害防治及应急管理支出</t>
  </si>
  <si>
    <t xml:space="preserve"> （二十三）其他支出</t>
  </si>
  <si>
    <t xml:space="preserve"> （二十四）债务还本支出</t>
  </si>
  <si>
    <t xml:space="preserve"> （二十五）债务付息支出</t>
  </si>
  <si>
    <t xml:space="preserve"> （二十六）债务发行费用支出</t>
  </si>
  <si>
    <t xml:space="preserve"> 二、结转下年支出</t>
  </si>
  <si>
    <t>收   入   总   计</t>
  </si>
  <si>
    <t>支　　　出　　　总　　　计</t>
  </si>
  <si>
    <t>一般公共预算支出情况表</t>
  </si>
  <si>
    <t>本年一般公共预算支出</t>
  </si>
  <si>
    <t>人员经费</t>
  </si>
  <si>
    <t>公用经费</t>
  </si>
  <si>
    <t>一般公共预算基本支出情况表</t>
  </si>
  <si>
    <t>部门预算支出经济分类科目</t>
  </si>
  <si>
    <t>本年一般公共预算基本支出</t>
  </si>
  <si>
    <t>类</t>
  </si>
  <si>
    <t>款</t>
  </si>
  <si>
    <t>科目名称</t>
  </si>
  <si>
    <t>301</t>
  </si>
  <si>
    <t>工资福利支出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</si>
  <si>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</si>
  <si>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</si>
  <si>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</si>
  <si>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</si>
  <si>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</si>
  <si>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</si>
  <si>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</si>
  <si>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</si>
  <si>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12</t>
  </si>
  <si>
    <t>其他社会保障缴费</t>
  </si>
  <si>
    <t>13</t>
  </si>
  <si>
    <t>302</t>
  </si>
  <si>
    <t>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</si>
  <si>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</si>
  <si>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</si>
  <si>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</si>
  <si>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</si>
  <si>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</si>
  <si>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</si>
  <si>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</si>
  <si>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</si>
  <si>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15</t>
  </si>
  <si>
    <t>会议费</t>
  </si>
  <si>
    <t>培训费</t>
  </si>
  <si>
    <t>公务接待费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</si>
  <si>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</si>
  <si>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</si>
  <si>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</si>
  <si>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</si>
  <si>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</si>
  <si>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</si>
  <si>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</si>
  <si>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</si>
  <si>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其他商品和服务支出</t>
  </si>
  <si>
    <t>303</t>
  </si>
  <si>
    <t>对个人和家庭的补助</t>
  </si>
  <si>
    <t>离休费</t>
  </si>
  <si>
    <t>退休费</t>
  </si>
  <si>
    <t>医疗费补助</t>
  </si>
  <si>
    <t>财政拨款“三公”经费、会议费和培训费支出情况表</t>
  </si>
  <si>
    <t>部门（单位）名称</t>
  </si>
  <si>
    <t>资金性质</t>
  </si>
  <si>
    <t>总计</t>
  </si>
  <si>
    <t>“三公”经费</t>
  </si>
  <si>
    <t>因公出国（境）费</t>
  </si>
  <si>
    <t>公务用车购置及运行维护费</t>
  </si>
  <si>
    <t>本级资金安排</t>
  </si>
  <si>
    <t>上级补助资金安排</t>
  </si>
  <si>
    <t>公务用车购置费</t>
  </si>
  <si>
    <t>* *</t>
  </si>
  <si>
    <t>一般公共预算资金</t>
  </si>
  <si>
    <t>政府性基金预算支出情况表</t>
  </si>
  <si>
    <t>本年政府性基金预算支出</t>
  </si>
  <si>
    <t>国有资本经营预算支出情况表</t>
  </si>
  <si>
    <t>本年国有资本经营预算支出</t>
  </si>
  <si>
    <t>预算12表</t>
  </si>
  <si>
    <t>政 府 采 购 预 算 表</t>
  </si>
  <si>
    <t>单位代码</t>
  </si>
  <si>
    <t>单位名称
(功能分类科目名称)</t>
  </si>
  <si>
    <t>品目编码</t>
  </si>
  <si>
    <t>品目名称</t>
  </si>
  <si>
    <t>政府采购资金类型</t>
  </si>
  <si>
    <t>政府采购项目类型</t>
  </si>
  <si>
    <t>项</t>
  </si>
  <si>
    <t>一般公共预算拨款</t>
  </si>
  <si>
    <t>政府性基金预算拨款</t>
  </si>
  <si>
    <t>国有资本经营预算拨款</t>
  </si>
  <si>
    <t>上年结余收入</t>
  </si>
  <si>
    <t>集中采购</t>
  </si>
  <si>
    <t>分散采购</t>
  </si>
  <si>
    <t>货物类</t>
  </si>
  <si>
    <t>服务类</t>
  </si>
  <si>
    <t>工程类</t>
  </si>
  <si>
    <t>A02021101</t>
  </si>
  <si>
    <t>碎纸机</t>
  </si>
  <si>
    <t>C08140199</t>
  </si>
  <si>
    <t>其他印刷服务</t>
  </si>
  <si>
    <t>C99</t>
  </si>
  <si>
    <t>其他服务</t>
  </si>
  <si>
    <t>C050301</t>
  </si>
  <si>
    <t>车辆维修和保养服务</t>
  </si>
  <si>
    <t>C15040201</t>
  </si>
  <si>
    <t>机动车保险服务</t>
  </si>
  <si>
    <t>C050302</t>
  </si>
  <si>
    <t>车辆加油服务</t>
  </si>
  <si>
    <t>C050303</t>
  </si>
  <si>
    <t>车辆充换电服务</t>
  </si>
  <si>
    <t>C050399</t>
  </si>
  <si>
    <t>其他车辆维修和保养服务</t>
  </si>
  <si>
    <t>预算15表</t>
  </si>
  <si>
    <t>政 府 购 买 服 务 预 算 表</t>
  </si>
  <si>
    <t>政府购买服务内容</t>
  </si>
  <si>
    <t>服务领域</t>
  </si>
  <si>
    <t>服务类别</t>
  </si>
  <si>
    <t>服务对象</t>
  </si>
  <si>
    <t>政府购买服务资金类型</t>
  </si>
  <si>
    <t>宣传海报及资料印制</t>
  </si>
  <si>
    <t>公共服务</t>
  </si>
  <si>
    <t>职工体检费</t>
  </si>
  <si>
    <t>政府履职辅助性服务</t>
  </si>
  <si>
    <t>除“四害”公共区域消杀工作</t>
  </si>
  <si>
    <t>爱国卫生月、世界无烟日主题宣传资料</t>
  </si>
  <si>
    <t>健康巡讲印刷宣传资料</t>
  </si>
  <si>
    <t>日常健康教育海报、资料印制</t>
  </si>
  <si>
    <t>宣传资料</t>
  </si>
  <si>
    <t>预防接种知情同意书、预防接种证、宣传资料等资料</t>
  </si>
  <si>
    <r>
      <rPr>
        <sz val="18"/>
        <color indexed="8"/>
        <rFont val="方正小标宋简体"/>
        <family val="4"/>
      </rPr>
      <t xml:space="preserve">   </t>
    </r>
    <r>
      <rPr>
        <sz val="20"/>
        <color indexed="8"/>
        <rFont val="方正小标宋简体"/>
        <family val="4"/>
      </rPr>
      <t>2023年度部门整体绩效申报表</t>
    </r>
  </si>
  <si>
    <t>部门名称</t>
  </si>
  <si>
    <t>部门编码</t>
  </si>
  <si>
    <t>部门预算安排资金（元）</t>
  </si>
  <si>
    <t>33,418,775.66</t>
  </si>
  <si>
    <t xml:space="preserve">   其中：一般公共预算拨款</t>
  </si>
  <si>
    <t xml:space="preserve">         政府性基金</t>
  </si>
  <si>
    <t>0</t>
  </si>
  <si>
    <t xml:space="preserve">         国有资本经营预算</t>
  </si>
  <si>
    <t xml:space="preserve">         其他资金</t>
  </si>
  <si>
    <t>部门职能概述（逐条填写，每条控制在150字以内。）</t>
  </si>
  <si>
    <t>职能1</t>
  </si>
  <si>
    <t>依据《广西壮族自治区人口和计划生育条例》有关规定，为执行计划生育特殊家庭对象发放特别扶助资金，兑现奖励扶助政策，缓解计划生育家庭生活、养老等实际困难，增加经济收入，提高家庭发展能力。</t>
  </si>
  <si>
    <t>职能2</t>
  </si>
  <si>
    <t>承担区爱国卫生运动委员会，负责组织、协调、督促有关部门共同开展爱国卫生运动，确保顺利通过国家卫生城市复审</t>
  </si>
  <si>
    <t>职能3</t>
  </si>
  <si>
    <t>统筹推进基本公共卫生服务工作，持续提升基本公共卫生服务均等化水平，不断增强人民群众获得感。</t>
  </si>
  <si>
    <t>职能4</t>
  </si>
  <si>
    <t>组织开展艾滋病防治宣传和干预工作</t>
  </si>
  <si>
    <t>部门整体支出年度绩效目标（逐条填写，和部门职能对应）</t>
  </si>
  <si>
    <t>目标1</t>
  </si>
  <si>
    <t>实施计划生育家庭特别扶助制度，缓解计划生育困难家庭在生产和生活等方面的特殊困难，保障和改善民生，促进社会和谐稳定。</t>
  </si>
  <si>
    <t>目标2</t>
  </si>
  <si>
    <t>开展除四害消杀工作，巩固国家卫生城市成果。</t>
  </si>
  <si>
    <t>目标3</t>
  </si>
  <si>
    <t>持续提升基本公共卫生服务均等化水平，不断增强人民群众获得感</t>
  </si>
  <si>
    <t>目标4</t>
  </si>
  <si>
    <t>落实艾滋病攻坚工程考核目标任务</t>
  </si>
  <si>
    <t>部门整体支出年度绩效目标衡量指标</t>
  </si>
  <si>
    <t>一级指标</t>
  </si>
  <si>
    <t>二级指标</t>
  </si>
  <si>
    <t>指标内容</t>
  </si>
  <si>
    <t>指标值</t>
  </si>
  <si>
    <t>产出指标</t>
  </si>
  <si>
    <t>数量指标</t>
  </si>
  <si>
    <t>计划生育特殊家庭扶助补助人数</t>
  </si>
  <si>
    <t>≥200人</t>
  </si>
  <si>
    <t>开展病媒生物防制次数</t>
  </si>
  <si>
    <t>≥1次</t>
  </si>
  <si>
    <t>0-6岁儿童眼保健和视力检查覆盖率</t>
  </si>
  <si>
    <t>≥90%</t>
  </si>
  <si>
    <t>质量指标</t>
  </si>
  <si>
    <t>按核定人数发放奖励扶助金的发放率</t>
  </si>
  <si>
    <t>＝100%</t>
  </si>
  <si>
    <t>青少年艾滋病防治知识知晓率</t>
  </si>
  <si>
    <t>时效指标</t>
  </si>
  <si>
    <t>项目时间</t>
  </si>
  <si>
    <t>定性1-12月</t>
  </si>
  <si>
    <t>成本指标</t>
  </si>
  <si>
    <t>计划生育独生子女死亡家庭补助标准</t>
  </si>
  <si>
    <t>≥250元/人/月</t>
  </si>
  <si>
    <t>效益指标</t>
  </si>
  <si>
    <t>社会效益指标</t>
  </si>
  <si>
    <t>家庭发展能力</t>
  </si>
  <si>
    <t>定性不断提高</t>
  </si>
  <si>
    <t>可持续影响指标</t>
  </si>
  <si>
    <t>基本公共卫生服务水平</t>
  </si>
  <si>
    <t>满意度指标</t>
  </si>
  <si>
    <t>服务对象满意度</t>
  </si>
  <si>
    <t>≥80%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</si>
</sst>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_ ;[Red]\-#,##0.00\ "/>
    <numFmt numFmtId="181" formatCode="#,##0.00;[Red]#,##0.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4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0"/>
      <color indexed="8"/>
      <name val="Calibr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0"/>
      <color indexed="8"/>
      <name val="方正小标宋简体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4"/>
    </font>
    <font>
      <sz val="11"/>
      <color rgb="FF000000"/>
      <name val="宋体"/>
      <family val="0"/>
    </font>
    <font>
      <b/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50" fillId="0" borderId="0" xfId="0" applyNumberFormat="1" applyFont="1" applyFill="1" applyBorder="1" applyAlignment="1" applyProtection="1">
      <alignment/>
      <protection/>
    </xf>
    <xf numFmtId="0" fontId="50" fillId="0" borderId="0" xfId="0" applyNumberFormat="1" applyFont="1" applyFill="1" applyBorder="1" applyAlignment="1" applyProtection="1">
      <alignment vertical="center"/>
      <protection/>
    </xf>
    <xf numFmtId="0" fontId="51" fillId="0" borderId="9" xfId="0" applyNumberFormat="1" applyFont="1" applyFill="1" applyBorder="1" applyAlignment="1" applyProtection="1">
      <alignment horizontal="center" vertical="center" wrapText="1"/>
      <protection/>
    </xf>
    <xf numFmtId="0" fontId="52" fillId="0" borderId="9" xfId="0" applyNumberFormat="1" applyFont="1" applyFill="1" applyBorder="1" applyAlignment="1" applyProtection="1">
      <alignment horizontal="center" vertical="center" wrapText="1"/>
      <protection/>
    </xf>
    <xf numFmtId="0" fontId="52" fillId="0" borderId="9" xfId="0" applyNumberFormat="1" applyFont="1" applyFill="1" applyBorder="1" applyAlignment="1" applyProtection="1">
      <alignment horizontal="center" vertical="center"/>
      <protection/>
    </xf>
    <xf numFmtId="0" fontId="53" fillId="0" borderId="9" xfId="0" applyNumberFormat="1" applyFont="1" applyFill="1" applyBorder="1" applyAlignment="1" applyProtection="1">
      <alignment horizontal="left" wrapText="1"/>
      <protection/>
    </xf>
    <xf numFmtId="0" fontId="52" fillId="0" borderId="9" xfId="0" applyNumberFormat="1" applyFont="1" applyFill="1" applyBorder="1" applyAlignment="1" applyProtection="1">
      <alignment horizontal="center" wrapText="1"/>
      <protection/>
    </xf>
    <xf numFmtId="0" fontId="52" fillId="0" borderId="9" xfId="0" applyNumberFormat="1" applyFont="1" applyFill="1" applyBorder="1" applyAlignment="1" applyProtection="1">
      <alignment horizontal="left" wrapText="1"/>
      <protection/>
    </xf>
    <xf numFmtId="0" fontId="53" fillId="0" borderId="9" xfId="0" applyNumberFormat="1" applyFont="1" applyFill="1" applyBorder="1" applyAlignment="1" applyProtection="1">
      <alignment horizontal="center"/>
      <protection/>
    </xf>
    <xf numFmtId="0" fontId="53" fillId="0" borderId="9" xfId="0" applyNumberFormat="1" applyFont="1" applyFill="1" applyBorder="1" applyAlignment="1" applyProtection="1">
      <alignment horizontal="left"/>
      <protection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NumberFormat="1" applyFont="1" applyFill="1" applyBorder="1" applyAlignment="1" applyProtection="1">
      <alignment horizontal="left"/>
      <protection/>
    </xf>
    <xf numFmtId="0" fontId="52" fillId="0" borderId="9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49" fontId="9" fillId="0" borderId="10" xfId="0" applyNumberFormat="1" applyFont="1" applyBorder="1" applyAlignment="1" applyProtection="1">
      <alignment horizontal="center" vertical="center" wrapText="1"/>
      <protection/>
    </xf>
    <xf numFmtId="49" fontId="9" fillId="0" borderId="10" xfId="0" applyNumberFormat="1" applyFont="1" applyBorder="1" applyAlignment="1" applyProtection="1">
      <alignment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180" fontId="9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9" fontId="10" fillId="0" borderId="10" xfId="0" applyNumberFormat="1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left" vertical="center" wrapText="1"/>
      <protection/>
    </xf>
    <xf numFmtId="180" fontId="10" fillId="0" borderId="10" xfId="0" applyNumberFormat="1" applyFont="1" applyBorder="1" applyAlignment="1" applyProtection="1">
      <alignment horizontal="right" vertical="center" wrapText="1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0" fillId="0" borderId="18" xfId="0" applyFont="1" applyBorder="1" applyAlignment="1" applyProtection="1">
      <alignment horizontal="right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181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0" xfId="0" applyNumberFormat="1" applyFont="1" applyBorder="1" applyAlignment="1" applyProtection="1">
      <alignment horizontal="left"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49" fontId="10" fillId="0" borderId="10" xfId="0" applyNumberFormat="1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4" fontId="10" fillId="0" borderId="0" xfId="0" applyNumberFormat="1" applyFont="1" applyBorder="1" applyAlignment="1" applyProtection="1">
      <alignment horizontal="right" vertical="center"/>
      <protection/>
    </xf>
    <xf numFmtId="181" fontId="10" fillId="0" borderId="1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181" fontId="10" fillId="33" borderId="10" xfId="0" applyNumberFormat="1" applyFont="1" applyFill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4"/>
  <sheetViews>
    <sheetView showGridLines="0" workbookViewId="0" topLeftCell="A1">
      <selection activeCell="B8" sqref="B8"/>
    </sheetView>
  </sheetViews>
  <sheetFormatPr defaultColWidth="9.140625" defaultRowHeight="12.75" customHeight="1"/>
  <cols>
    <col min="1" max="1" width="34.8515625" style="14" customWidth="1"/>
    <col min="2" max="2" width="24.140625" style="14" customWidth="1"/>
    <col min="3" max="3" width="36.421875" style="14" customWidth="1"/>
    <col min="4" max="4" width="23.140625" style="14" customWidth="1"/>
    <col min="5" max="36" width="9.140625" style="14" customWidth="1"/>
  </cols>
  <sheetData>
    <row r="1" s="14" customFormat="1" ht="15" customHeight="1">
      <c r="D1" s="46"/>
    </row>
    <row r="2" spans="1:4" s="14" customFormat="1" ht="25.5" customHeight="1">
      <c r="A2" s="32" t="s">
        <v>0</v>
      </c>
      <c r="B2" s="32"/>
      <c r="C2" s="32"/>
      <c r="D2" s="32"/>
    </row>
    <row r="3" spans="1:4" s="14" customFormat="1" ht="15" customHeight="1">
      <c r="A3" s="33"/>
      <c r="B3" s="33"/>
      <c r="C3" s="33"/>
      <c r="D3" s="46" t="s">
        <v>1</v>
      </c>
    </row>
    <row r="4" spans="1:4" s="14" customFormat="1" ht="16.5" customHeight="1">
      <c r="A4" s="52" t="s">
        <v>2</v>
      </c>
      <c r="B4" s="52"/>
      <c r="C4" s="34" t="s">
        <v>3</v>
      </c>
      <c r="D4" s="36"/>
    </row>
    <row r="5" spans="1:4" s="14" customFormat="1" ht="16.5" customHeight="1">
      <c r="A5" s="52" t="s">
        <v>4</v>
      </c>
      <c r="B5" s="52" t="s">
        <v>5</v>
      </c>
      <c r="C5" s="52" t="s">
        <v>6</v>
      </c>
      <c r="D5" s="52" t="s">
        <v>5</v>
      </c>
    </row>
    <row r="6" spans="1:4" s="14" customFormat="1" ht="16.5" customHeight="1">
      <c r="A6" s="55" t="s">
        <v>7</v>
      </c>
      <c r="B6" s="68">
        <v>3184.773166</v>
      </c>
      <c r="C6" s="55" t="s">
        <v>8</v>
      </c>
      <c r="D6" s="60"/>
    </row>
    <row r="7" spans="1:4" s="14" customFormat="1" ht="16.5" customHeight="1">
      <c r="A7" s="55" t="s">
        <v>9</v>
      </c>
      <c r="B7" s="60"/>
      <c r="C7" s="55" t="s">
        <v>10</v>
      </c>
      <c r="D7" s="60"/>
    </row>
    <row r="8" spans="1:4" s="14" customFormat="1" ht="16.5" customHeight="1">
      <c r="A8" s="55" t="s">
        <v>11</v>
      </c>
      <c r="B8" s="69">
        <v>3184.773166</v>
      </c>
      <c r="C8" s="55" t="s">
        <v>12</v>
      </c>
      <c r="D8" s="60"/>
    </row>
    <row r="9" spans="1:4" s="14" customFormat="1" ht="16.5" customHeight="1">
      <c r="A9" s="70" t="s">
        <v>13</v>
      </c>
      <c r="B9" s="60"/>
      <c r="C9" s="55" t="s">
        <v>14</v>
      </c>
      <c r="D9" s="60"/>
    </row>
    <row r="10" spans="1:4" s="14" customFormat="1" ht="16.5" customHeight="1">
      <c r="A10" s="55" t="s">
        <v>15</v>
      </c>
      <c r="B10" s="60"/>
      <c r="C10" s="55" t="s">
        <v>16</v>
      </c>
      <c r="D10" s="60"/>
    </row>
    <row r="11" spans="1:4" s="14" customFormat="1" ht="16.5" customHeight="1">
      <c r="A11" s="55" t="s">
        <v>9</v>
      </c>
      <c r="B11" s="56"/>
      <c r="C11" s="55" t="s">
        <v>17</v>
      </c>
      <c r="D11" s="60"/>
    </row>
    <row r="12" spans="1:4" s="14" customFormat="1" ht="16.5" customHeight="1">
      <c r="A12" s="55" t="s">
        <v>11</v>
      </c>
      <c r="B12" s="60"/>
      <c r="C12" s="55" t="s">
        <v>18</v>
      </c>
      <c r="D12" s="60"/>
    </row>
    <row r="13" spans="1:4" s="14" customFormat="1" ht="16.5" customHeight="1">
      <c r="A13" s="25" t="s">
        <v>19</v>
      </c>
      <c r="B13" s="60"/>
      <c r="C13" s="55" t="s">
        <v>20</v>
      </c>
      <c r="D13" s="60">
        <v>811.559215</v>
      </c>
    </row>
    <row r="14" spans="1:4" s="14" customFormat="1" ht="16.5" customHeight="1">
      <c r="A14" s="55" t="s">
        <v>21</v>
      </c>
      <c r="B14" s="60"/>
      <c r="C14" s="55" t="s">
        <v>22</v>
      </c>
      <c r="D14" s="60">
        <f>2473.601851+1858.94</f>
        <v>4332.541851</v>
      </c>
    </row>
    <row r="15" spans="1:4" s="14" customFormat="1" ht="16.5" customHeight="1">
      <c r="A15" s="55" t="s">
        <v>9</v>
      </c>
      <c r="B15" s="60"/>
      <c r="C15" s="55" t="s">
        <v>23</v>
      </c>
      <c r="D15" s="60"/>
    </row>
    <row r="16" spans="1:4" s="14" customFormat="1" ht="16.5" customHeight="1">
      <c r="A16" s="55" t="s">
        <v>11</v>
      </c>
      <c r="B16" s="60"/>
      <c r="C16" s="55" t="s">
        <v>24</v>
      </c>
      <c r="D16" s="60"/>
    </row>
    <row r="17" spans="1:4" s="14" customFormat="1" ht="16.5" customHeight="1">
      <c r="A17" s="55" t="s">
        <v>25</v>
      </c>
      <c r="B17" s="60">
        <v>1858.94</v>
      </c>
      <c r="C17" s="55" t="s">
        <v>26</v>
      </c>
      <c r="D17" s="60"/>
    </row>
    <row r="18" spans="1:4" s="14" customFormat="1" ht="16.5" customHeight="1">
      <c r="A18" s="55" t="s">
        <v>27</v>
      </c>
      <c r="B18" s="60"/>
      <c r="C18" s="55" t="s">
        <v>28</v>
      </c>
      <c r="D18" s="60"/>
    </row>
    <row r="19" spans="1:4" s="14" customFormat="1" ht="16.5" customHeight="1">
      <c r="A19" s="55" t="s">
        <v>29</v>
      </c>
      <c r="B19" s="60"/>
      <c r="C19" s="55" t="s">
        <v>30</v>
      </c>
      <c r="D19" s="60"/>
    </row>
    <row r="20" spans="1:4" s="14" customFormat="1" ht="16.5" customHeight="1">
      <c r="A20" s="55" t="s">
        <v>31</v>
      </c>
      <c r="B20" s="60"/>
      <c r="C20" s="55" t="s">
        <v>32</v>
      </c>
      <c r="D20" s="60"/>
    </row>
    <row r="21" spans="1:4" s="14" customFormat="1" ht="16.5" customHeight="1">
      <c r="A21" s="55" t="s">
        <v>33</v>
      </c>
      <c r="B21" s="60"/>
      <c r="C21" s="55" t="s">
        <v>34</v>
      </c>
      <c r="D21" s="60"/>
    </row>
    <row r="22" spans="1:4" s="14" customFormat="1" ht="16.5" customHeight="1">
      <c r="A22" s="55" t="s">
        <v>35</v>
      </c>
      <c r="B22" s="60"/>
      <c r="C22" s="55" t="s">
        <v>36</v>
      </c>
      <c r="D22" s="60"/>
    </row>
    <row r="23" spans="1:4" s="14" customFormat="1" ht="16.5" customHeight="1">
      <c r="A23" s="55"/>
      <c r="B23" s="71"/>
      <c r="C23" s="55" t="s">
        <v>37</v>
      </c>
      <c r="D23" s="60"/>
    </row>
    <row r="24" spans="1:4" s="14" customFormat="1" ht="16.5" customHeight="1">
      <c r="A24" s="55"/>
      <c r="B24" s="71"/>
      <c r="C24" s="55" t="s">
        <v>38</v>
      </c>
      <c r="D24" s="60">
        <v>56.7165</v>
      </c>
    </row>
    <row r="25" spans="1:4" s="14" customFormat="1" ht="16.5" customHeight="1">
      <c r="A25" s="55"/>
      <c r="B25" s="60"/>
      <c r="C25" s="55" t="s">
        <v>39</v>
      </c>
      <c r="D25" s="60"/>
    </row>
    <row r="26" spans="1:4" s="14" customFormat="1" ht="16.5" customHeight="1">
      <c r="A26" s="55"/>
      <c r="B26" s="60"/>
      <c r="C26" s="55" t="s">
        <v>40</v>
      </c>
      <c r="D26" s="60"/>
    </row>
    <row r="27" spans="1:4" s="14" customFormat="1" ht="16.5" customHeight="1">
      <c r="A27" s="55"/>
      <c r="B27" s="60"/>
      <c r="C27" s="55" t="s">
        <v>41</v>
      </c>
      <c r="D27" s="60"/>
    </row>
    <row r="28" spans="1:4" s="14" customFormat="1" ht="16.5" customHeight="1">
      <c r="A28" s="55"/>
      <c r="B28" s="60"/>
      <c r="C28" s="55" t="s">
        <v>42</v>
      </c>
      <c r="D28" s="60"/>
    </row>
    <row r="29" spans="1:4" s="14" customFormat="1" ht="16.5" customHeight="1">
      <c r="A29" s="55"/>
      <c r="B29" s="60"/>
      <c r="C29" s="55" t="s">
        <v>43</v>
      </c>
      <c r="D29" s="60"/>
    </row>
    <row r="30" spans="1:4" s="14" customFormat="1" ht="16.5" customHeight="1">
      <c r="A30" s="55"/>
      <c r="B30" s="60"/>
      <c r="C30" s="55" t="s">
        <v>44</v>
      </c>
      <c r="D30" s="60"/>
    </row>
    <row r="31" spans="1:4" s="14" customFormat="1" ht="16.5" customHeight="1">
      <c r="A31" s="55"/>
      <c r="B31" s="60"/>
      <c r="C31" s="55" t="s">
        <v>45</v>
      </c>
      <c r="D31" s="60"/>
    </row>
    <row r="32" spans="1:4" s="14" customFormat="1" ht="16.5" customHeight="1">
      <c r="A32" s="52" t="s">
        <v>46</v>
      </c>
      <c r="B32" s="60">
        <f>3184.773166+1858.94</f>
        <v>5043.713166</v>
      </c>
      <c r="C32" s="52" t="s">
        <v>47</v>
      </c>
      <c r="D32" s="60">
        <f>3341.877566+1858.94</f>
        <v>5200.817566</v>
      </c>
    </row>
    <row r="33" spans="1:4" s="14" customFormat="1" ht="16.5" customHeight="1">
      <c r="A33" s="55" t="s">
        <v>48</v>
      </c>
      <c r="B33" s="60">
        <v>157.1044</v>
      </c>
      <c r="C33" s="55" t="s">
        <v>49</v>
      </c>
      <c r="D33" s="60"/>
    </row>
    <row r="34" spans="1:34" s="14" customFormat="1" ht="16.5" customHeight="1">
      <c r="A34" s="52" t="s">
        <v>50</v>
      </c>
      <c r="B34" s="60">
        <f>3341.877566+1858.94</f>
        <v>5200.817566</v>
      </c>
      <c r="C34" s="52" t="s">
        <v>51</v>
      </c>
      <c r="D34" s="60">
        <f>3341.877566+1858.94</f>
        <v>5200.817566</v>
      </c>
      <c r="E34" s="72"/>
      <c r="F34" s="72"/>
      <c r="G34" s="72"/>
      <c r="H34" s="72"/>
      <c r="I34" s="72"/>
      <c r="J34" s="72"/>
      <c r="K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F34" s="72"/>
      <c r="AG34" s="72"/>
      <c r="AH34" s="72"/>
    </row>
  </sheetData>
  <sheetProtection sheet="1" objects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1.1811023622047243" right="0" top="0" bottom="0" header="0" footer="0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7"/>
  <sheetViews>
    <sheetView showGridLines="0" workbookViewId="0" topLeftCell="E1">
      <selection activeCell="J20" sqref="J20"/>
    </sheetView>
  </sheetViews>
  <sheetFormatPr defaultColWidth="9.140625" defaultRowHeight="12.75" customHeight="1"/>
  <cols>
    <col min="1" max="1" width="6.421875" style="14" customWidth="1"/>
    <col min="2" max="2" width="5.8515625" style="14" customWidth="1"/>
    <col min="3" max="3" width="6.8515625" style="14" customWidth="1"/>
    <col min="4" max="4" width="12.8515625" style="14" customWidth="1"/>
    <col min="5" max="5" width="23.421875" style="14" customWidth="1"/>
    <col min="6" max="6" width="12.421875" style="14" customWidth="1"/>
    <col min="7" max="7" width="20.00390625" style="14" customWidth="1"/>
    <col min="8" max="8" width="13.421875" style="14" customWidth="1"/>
    <col min="9" max="9" width="16.57421875" style="14" customWidth="1"/>
    <col min="10" max="10" width="13.7109375" style="14" customWidth="1"/>
    <col min="11" max="11" width="13.57421875" style="14" customWidth="1"/>
    <col min="12" max="12" width="13.28125" style="14" customWidth="1"/>
    <col min="13" max="13" width="12.8515625" style="14" customWidth="1"/>
    <col min="14" max="14" width="12.00390625" style="14" customWidth="1"/>
    <col min="15" max="15" width="16.00390625" style="14" customWidth="1"/>
    <col min="16" max="16" width="13.7109375" style="14" customWidth="1"/>
    <col min="17" max="17" width="12.00390625" style="14" customWidth="1"/>
    <col min="18" max="18" width="11.00390625" style="14" customWidth="1"/>
    <col min="19" max="19" width="13.00390625" style="14" customWidth="1"/>
    <col min="20" max="20" width="13.140625" style="14" customWidth="1"/>
    <col min="21" max="21" width="14.140625" style="14" customWidth="1"/>
    <col min="22" max="22" width="13.140625" style="14" customWidth="1"/>
    <col min="23" max="23" width="5.140625" style="14" customWidth="1"/>
  </cols>
  <sheetData>
    <row r="1" spans="1:22" s="14" customFormat="1" ht="12" customHeight="1">
      <c r="A1" s="31"/>
      <c r="V1" s="46" t="s">
        <v>236</v>
      </c>
    </row>
    <row r="2" spans="1:22" s="14" customFormat="1" ht="26.25" customHeight="1">
      <c r="A2" s="32" t="s">
        <v>237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s="14" customFormat="1" ht="17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47"/>
      <c r="V3" s="48" t="s">
        <v>53</v>
      </c>
    </row>
    <row r="4" spans="1:22" s="14" customFormat="1" ht="26.25" customHeight="1">
      <c r="A4" s="34" t="s">
        <v>79</v>
      </c>
      <c r="B4" s="35"/>
      <c r="C4" s="36"/>
      <c r="D4" s="28" t="s">
        <v>238</v>
      </c>
      <c r="E4" s="28" t="s">
        <v>239</v>
      </c>
      <c r="F4" s="28" t="s">
        <v>240</v>
      </c>
      <c r="G4" s="28" t="s">
        <v>241</v>
      </c>
      <c r="H4" s="34" t="s">
        <v>242</v>
      </c>
      <c r="I4" s="35"/>
      <c r="J4" s="35"/>
      <c r="K4" s="35"/>
      <c r="L4" s="35"/>
      <c r="M4" s="35"/>
      <c r="N4" s="36"/>
      <c r="O4" s="34" t="s">
        <v>243</v>
      </c>
      <c r="P4" s="35"/>
      <c r="Q4" s="35"/>
      <c r="R4" s="35"/>
      <c r="S4" s="35"/>
      <c r="T4" s="35"/>
      <c r="U4" s="35"/>
      <c r="V4" s="36"/>
    </row>
    <row r="5" spans="1:22" s="14" customFormat="1" ht="22.5" customHeight="1">
      <c r="A5" s="37" t="s">
        <v>176</v>
      </c>
      <c r="B5" s="37" t="s">
        <v>177</v>
      </c>
      <c r="C5" s="37" t="s">
        <v>244</v>
      </c>
      <c r="D5" s="38"/>
      <c r="E5" s="38"/>
      <c r="F5" s="38"/>
      <c r="G5" s="38"/>
      <c r="H5" s="28" t="s">
        <v>56</v>
      </c>
      <c r="I5" s="28" t="s">
        <v>245</v>
      </c>
      <c r="J5" s="28" t="s">
        <v>246</v>
      </c>
      <c r="K5" s="28" t="s">
        <v>247</v>
      </c>
      <c r="L5" s="28" t="s">
        <v>63</v>
      </c>
      <c r="M5" s="28" t="s">
        <v>64</v>
      </c>
      <c r="N5" s="28" t="s">
        <v>248</v>
      </c>
      <c r="O5" s="28" t="s">
        <v>56</v>
      </c>
      <c r="P5" s="44" t="s">
        <v>249</v>
      </c>
      <c r="Q5" s="49"/>
      <c r="R5" s="50"/>
      <c r="S5" s="44" t="s">
        <v>250</v>
      </c>
      <c r="T5" s="49"/>
      <c r="U5" s="49"/>
      <c r="V5" s="50"/>
    </row>
    <row r="6" spans="1:22" s="14" customFormat="1" ht="29.25" customHeight="1">
      <c r="A6" s="39"/>
      <c r="B6" s="39"/>
      <c r="C6" s="39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5" t="s">
        <v>59</v>
      </c>
      <c r="Q6" s="45" t="s">
        <v>251</v>
      </c>
      <c r="R6" s="45" t="s">
        <v>252</v>
      </c>
      <c r="S6" s="45" t="s">
        <v>59</v>
      </c>
      <c r="T6" s="45" t="s">
        <v>251</v>
      </c>
      <c r="U6" s="45" t="s">
        <v>253</v>
      </c>
      <c r="V6" s="45" t="s">
        <v>252</v>
      </c>
    </row>
    <row r="7" spans="1:22" s="14" customFormat="1" ht="21" customHeight="1">
      <c r="A7" s="37" t="s">
        <v>65</v>
      </c>
      <c r="B7" s="37" t="s">
        <v>65</v>
      </c>
      <c r="C7" s="37" t="s">
        <v>65</v>
      </c>
      <c r="D7" s="37" t="s">
        <v>65</v>
      </c>
      <c r="E7" s="37" t="s">
        <v>65</v>
      </c>
      <c r="F7" s="37" t="s">
        <v>65</v>
      </c>
      <c r="G7" s="37" t="s">
        <v>65</v>
      </c>
      <c r="H7" s="37">
        <v>1</v>
      </c>
      <c r="I7" s="37">
        <v>2</v>
      </c>
      <c r="J7" s="37">
        <v>3</v>
      </c>
      <c r="K7" s="37">
        <v>4</v>
      </c>
      <c r="L7" s="37">
        <v>5</v>
      </c>
      <c r="M7" s="37">
        <v>6</v>
      </c>
      <c r="N7" s="37">
        <v>7</v>
      </c>
      <c r="O7" s="37">
        <v>8</v>
      </c>
      <c r="P7" s="37">
        <v>9</v>
      </c>
      <c r="Q7" s="37">
        <v>10</v>
      </c>
      <c r="R7" s="37">
        <v>11</v>
      </c>
      <c r="S7" s="37">
        <v>12</v>
      </c>
      <c r="T7" s="37">
        <v>13</v>
      </c>
      <c r="U7" s="37">
        <v>14</v>
      </c>
      <c r="V7" s="37">
        <v>15</v>
      </c>
    </row>
    <row r="8" spans="1:22" s="14" customFormat="1" ht="26.25" customHeight="1">
      <c r="A8" s="41" t="s">
        <v>66</v>
      </c>
      <c r="B8" s="41" t="s">
        <v>66</v>
      </c>
      <c r="C8" s="41" t="s">
        <v>66</v>
      </c>
      <c r="D8" s="42" t="s">
        <v>66</v>
      </c>
      <c r="E8" s="42" t="s">
        <v>56</v>
      </c>
      <c r="F8" s="42" t="s">
        <v>66</v>
      </c>
      <c r="G8" s="42" t="s">
        <v>66</v>
      </c>
      <c r="H8" s="43">
        <v>289.286</v>
      </c>
      <c r="I8" s="43">
        <v>289.286</v>
      </c>
      <c r="J8" s="43"/>
      <c r="K8" s="43"/>
      <c r="L8" s="43"/>
      <c r="M8" s="43"/>
      <c r="N8" s="43"/>
      <c r="O8" s="43">
        <v>289.286</v>
      </c>
      <c r="P8" s="43">
        <v>19.686</v>
      </c>
      <c r="Q8" s="43">
        <v>0.316</v>
      </c>
      <c r="R8" s="43">
        <v>19.37</v>
      </c>
      <c r="S8" s="43">
        <v>269.6</v>
      </c>
      <c r="T8" s="43"/>
      <c r="U8" s="43"/>
      <c r="V8" s="43">
        <v>269.6</v>
      </c>
    </row>
    <row r="9" spans="1:22" s="14" customFormat="1" ht="26.25" customHeight="1">
      <c r="A9" s="41"/>
      <c r="B9" s="41"/>
      <c r="C9" s="41"/>
      <c r="D9" s="42" t="s">
        <v>67</v>
      </c>
      <c r="E9" s="42" t="s">
        <v>68</v>
      </c>
      <c r="F9" s="42"/>
      <c r="G9" s="42"/>
      <c r="H9" s="43">
        <v>289.286</v>
      </c>
      <c r="I9" s="43">
        <v>289.286</v>
      </c>
      <c r="J9" s="43"/>
      <c r="K9" s="43"/>
      <c r="L9" s="43"/>
      <c r="M9" s="43"/>
      <c r="N9" s="43"/>
      <c r="O9" s="43">
        <v>289.286</v>
      </c>
      <c r="P9" s="43">
        <v>19.686</v>
      </c>
      <c r="Q9" s="43">
        <v>0.316</v>
      </c>
      <c r="R9" s="43">
        <v>19.37</v>
      </c>
      <c r="S9" s="43">
        <v>269.6</v>
      </c>
      <c r="T9" s="43"/>
      <c r="U9" s="43"/>
      <c r="V9" s="43">
        <v>269.6</v>
      </c>
    </row>
    <row r="10" spans="1:22" s="14" customFormat="1" ht="26.25" customHeight="1">
      <c r="A10" s="41"/>
      <c r="B10" s="41"/>
      <c r="C10" s="41"/>
      <c r="D10" s="42" t="s">
        <v>69</v>
      </c>
      <c r="E10" s="42" t="s">
        <v>68</v>
      </c>
      <c r="F10" s="42"/>
      <c r="G10" s="42"/>
      <c r="H10" s="43">
        <v>274.286</v>
      </c>
      <c r="I10" s="43">
        <v>274.286</v>
      </c>
      <c r="J10" s="43"/>
      <c r="K10" s="43"/>
      <c r="L10" s="43"/>
      <c r="M10" s="43"/>
      <c r="N10" s="43"/>
      <c r="O10" s="43">
        <v>274.286</v>
      </c>
      <c r="P10" s="43">
        <v>6.886</v>
      </c>
      <c r="Q10" s="43">
        <v>0.316</v>
      </c>
      <c r="R10" s="43">
        <v>6.57</v>
      </c>
      <c r="S10" s="43">
        <v>267.4</v>
      </c>
      <c r="T10" s="43"/>
      <c r="U10" s="43"/>
      <c r="V10" s="43">
        <v>267.4</v>
      </c>
    </row>
    <row r="11" spans="1:22" s="14" customFormat="1" ht="26.25" customHeight="1">
      <c r="A11" s="41" t="s">
        <v>98</v>
      </c>
      <c r="B11" s="41" t="s">
        <v>90</v>
      </c>
      <c r="C11" s="41" t="s">
        <v>90</v>
      </c>
      <c r="D11" s="42"/>
      <c r="E11" s="42" t="s">
        <v>99</v>
      </c>
      <c r="F11" s="42" t="s">
        <v>254</v>
      </c>
      <c r="G11" s="42" t="s">
        <v>255</v>
      </c>
      <c r="H11" s="43">
        <v>0.316</v>
      </c>
      <c r="I11" s="43">
        <v>0.316</v>
      </c>
      <c r="J11" s="43"/>
      <c r="K11" s="43"/>
      <c r="L11" s="43"/>
      <c r="M11" s="43"/>
      <c r="N11" s="43"/>
      <c r="O11" s="43">
        <v>0.316</v>
      </c>
      <c r="P11" s="43">
        <v>0.316</v>
      </c>
      <c r="Q11" s="43">
        <v>0.316</v>
      </c>
      <c r="R11" s="43"/>
      <c r="S11" s="43"/>
      <c r="T11" s="43"/>
      <c r="U11" s="43"/>
      <c r="V11" s="43"/>
    </row>
    <row r="12" spans="1:22" s="14" customFormat="1" ht="26.25" customHeight="1">
      <c r="A12" s="41" t="s">
        <v>98</v>
      </c>
      <c r="B12" s="41" t="s">
        <v>105</v>
      </c>
      <c r="C12" s="41" t="s">
        <v>106</v>
      </c>
      <c r="D12" s="42"/>
      <c r="E12" s="42" t="s">
        <v>107</v>
      </c>
      <c r="F12" s="42" t="s">
        <v>256</v>
      </c>
      <c r="G12" s="42" t="s">
        <v>257</v>
      </c>
      <c r="H12" s="43">
        <v>2.17</v>
      </c>
      <c r="I12" s="43">
        <v>2.17</v>
      </c>
      <c r="J12" s="43"/>
      <c r="K12" s="43"/>
      <c r="L12" s="43"/>
      <c r="M12" s="43"/>
      <c r="N12" s="43"/>
      <c r="O12" s="43">
        <v>2.17</v>
      </c>
      <c r="P12" s="43">
        <v>2.17</v>
      </c>
      <c r="Q12" s="43"/>
      <c r="R12" s="43">
        <v>2.17</v>
      </c>
      <c r="S12" s="43"/>
      <c r="T12" s="43"/>
      <c r="U12" s="43"/>
      <c r="V12" s="43"/>
    </row>
    <row r="13" spans="1:22" s="14" customFormat="1" ht="26.25" customHeight="1">
      <c r="A13" s="41" t="s">
        <v>98</v>
      </c>
      <c r="B13" s="41" t="s">
        <v>105</v>
      </c>
      <c r="C13" s="41" t="s">
        <v>103</v>
      </c>
      <c r="D13" s="42"/>
      <c r="E13" s="42" t="s">
        <v>110</v>
      </c>
      <c r="F13" s="42" t="s">
        <v>258</v>
      </c>
      <c r="G13" s="42" t="s">
        <v>259</v>
      </c>
      <c r="H13" s="43">
        <v>267.4</v>
      </c>
      <c r="I13" s="43">
        <v>267.4</v>
      </c>
      <c r="J13" s="43"/>
      <c r="K13" s="43"/>
      <c r="L13" s="43"/>
      <c r="M13" s="43"/>
      <c r="N13" s="43"/>
      <c r="O13" s="43">
        <v>267.4</v>
      </c>
      <c r="P13" s="43"/>
      <c r="Q13" s="43"/>
      <c r="R13" s="43"/>
      <c r="S13" s="43">
        <v>267.4</v>
      </c>
      <c r="T13" s="43"/>
      <c r="U13" s="43"/>
      <c r="V13" s="43">
        <v>267.4</v>
      </c>
    </row>
    <row r="14" spans="1:22" s="14" customFormat="1" ht="26.25" customHeight="1">
      <c r="A14" s="41" t="s">
        <v>98</v>
      </c>
      <c r="B14" s="41" t="s">
        <v>105</v>
      </c>
      <c r="C14" s="41" t="s">
        <v>103</v>
      </c>
      <c r="D14" s="42"/>
      <c r="E14" s="42" t="s">
        <v>110</v>
      </c>
      <c r="F14" s="42" t="s">
        <v>256</v>
      </c>
      <c r="G14" s="42" t="s">
        <v>257</v>
      </c>
      <c r="H14" s="43">
        <v>4.4</v>
      </c>
      <c r="I14" s="43">
        <v>4.4</v>
      </c>
      <c r="J14" s="43"/>
      <c r="K14" s="43"/>
      <c r="L14" s="43"/>
      <c r="M14" s="43"/>
      <c r="N14" s="43"/>
      <c r="O14" s="43">
        <v>4.4</v>
      </c>
      <c r="P14" s="43">
        <v>4.4</v>
      </c>
      <c r="Q14" s="43"/>
      <c r="R14" s="43">
        <v>4.4</v>
      </c>
      <c r="S14" s="43"/>
      <c r="T14" s="43"/>
      <c r="U14" s="43"/>
      <c r="V14" s="43"/>
    </row>
    <row r="15" spans="1:22" s="14" customFormat="1" ht="26.25" customHeight="1">
      <c r="A15" s="41"/>
      <c r="B15" s="41"/>
      <c r="C15" s="41"/>
      <c r="D15" s="42" t="s">
        <v>70</v>
      </c>
      <c r="E15" s="42" t="s">
        <v>71</v>
      </c>
      <c r="F15" s="42"/>
      <c r="G15" s="42"/>
      <c r="H15" s="43">
        <v>2</v>
      </c>
      <c r="I15" s="43">
        <v>2</v>
      </c>
      <c r="J15" s="43"/>
      <c r="K15" s="43"/>
      <c r="L15" s="43"/>
      <c r="M15" s="43"/>
      <c r="N15" s="43"/>
      <c r="O15" s="43">
        <v>2</v>
      </c>
      <c r="P15" s="43">
        <v>2</v>
      </c>
      <c r="Q15" s="43"/>
      <c r="R15" s="43">
        <v>2</v>
      </c>
      <c r="S15" s="43"/>
      <c r="T15" s="43"/>
      <c r="U15" s="43"/>
      <c r="V15" s="43"/>
    </row>
    <row r="16" spans="1:22" s="14" customFormat="1" ht="26.25" customHeight="1">
      <c r="A16" s="41" t="s">
        <v>98</v>
      </c>
      <c r="B16" s="41" t="s">
        <v>112</v>
      </c>
      <c r="C16" s="41" t="s">
        <v>95</v>
      </c>
      <c r="D16" s="42"/>
      <c r="E16" s="42" t="s">
        <v>123</v>
      </c>
      <c r="F16" s="42" t="s">
        <v>256</v>
      </c>
      <c r="G16" s="42" t="s">
        <v>257</v>
      </c>
      <c r="H16" s="43">
        <v>2</v>
      </c>
      <c r="I16" s="43">
        <v>2</v>
      </c>
      <c r="J16" s="43"/>
      <c r="K16" s="43"/>
      <c r="L16" s="43"/>
      <c r="M16" s="43"/>
      <c r="N16" s="43"/>
      <c r="O16" s="43">
        <v>2</v>
      </c>
      <c r="P16" s="43">
        <v>2</v>
      </c>
      <c r="Q16" s="43"/>
      <c r="R16" s="43">
        <v>2</v>
      </c>
      <c r="S16" s="43"/>
      <c r="T16" s="43"/>
      <c r="U16" s="43"/>
      <c r="V16" s="43"/>
    </row>
    <row r="17" spans="1:22" s="14" customFormat="1" ht="26.25" customHeight="1">
      <c r="A17" s="41"/>
      <c r="B17" s="41"/>
      <c r="C17" s="41"/>
      <c r="D17" s="42" t="s">
        <v>72</v>
      </c>
      <c r="E17" s="42" t="s">
        <v>73</v>
      </c>
      <c r="F17" s="42"/>
      <c r="G17" s="42"/>
      <c r="H17" s="43">
        <v>7.3</v>
      </c>
      <c r="I17" s="43">
        <v>7.3</v>
      </c>
      <c r="J17" s="43"/>
      <c r="K17" s="43"/>
      <c r="L17" s="43"/>
      <c r="M17" s="43"/>
      <c r="N17" s="43"/>
      <c r="O17" s="43">
        <v>7.3</v>
      </c>
      <c r="P17" s="43">
        <v>6.8</v>
      </c>
      <c r="Q17" s="43"/>
      <c r="R17" s="43">
        <v>6.8</v>
      </c>
      <c r="S17" s="43">
        <v>0.5</v>
      </c>
      <c r="T17" s="43"/>
      <c r="U17" s="43"/>
      <c r="V17" s="43">
        <v>0.5</v>
      </c>
    </row>
    <row r="18" spans="1:22" s="14" customFormat="1" ht="26.25" customHeight="1">
      <c r="A18" s="41" t="s">
        <v>98</v>
      </c>
      <c r="B18" s="41" t="s">
        <v>105</v>
      </c>
      <c r="C18" s="41" t="s">
        <v>96</v>
      </c>
      <c r="D18" s="42"/>
      <c r="E18" s="42" t="s">
        <v>125</v>
      </c>
      <c r="F18" s="42" t="s">
        <v>260</v>
      </c>
      <c r="G18" s="42" t="s">
        <v>261</v>
      </c>
      <c r="H18" s="43">
        <v>2.5</v>
      </c>
      <c r="I18" s="43">
        <v>2.5</v>
      </c>
      <c r="J18" s="43"/>
      <c r="K18" s="43"/>
      <c r="L18" s="43"/>
      <c r="M18" s="43"/>
      <c r="N18" s="43"/>
      <c r="O18" s="43">
        <v>2.5</v>
      </c>
      <c r="P18" s="43">
        <v>2.5</v>
      </c>
      <c r="Q18" s="43"/>
      <c r="R18" s="43">
        <v>2.5</v>
      </c>
      <c r="S18" s="43"/>
      <c r="T18" s="43"/>
      <c r="U18" s="43"/>
      <c r="V18" s="43"/>
    </row>
    <row r="19" spans="1:22" s="14" customFormat="1" ht="26.25" customHeight="1">
      <c r="A19" s="41" t="s">
        <v>98</v>
      </c>
      <c r="B19" s="41" t="s">
        <v>105</v>
      </c>
      <c r="C19" s="41" t="s">
        <v>96</v>
      </c>
      <c r="D19" s="42"/>
      <c r="E19" s="42" t="s">
        <v>125</v>
      </c>
      <c r="F19" s="42" t="s">
        <v>262</v>
      </c>
      <c r="G19" s="42" t="s">
        <v>263</v>
      </c>
      <c r="H19" s="43">
        <v>2</v>
      </c>
      <c r="I19" s="43">
        <v>2</v>
      </c>
      <c r="J19" s="43"/>
      <c r="K19" s="43"/>
      <c r="L19" s="43"/>
      <c r="M19" s="43"/>
      <c r="N19" s="43"/>
      <c r="O19" s="43">
        <v>2</v>
      </c>
      <c r="P19" s="43">
        <v>2</v>
      </c>
      <c r="Q19" s="43"/>
      <c r="R19" s="43">
        <v>2</v>
      </c>
      <c r="S19" s="43"/>
      <c r="T19" s="43"/>
      <c r="U19" s="43"/>
      <c r="V19" s="43"/>
    </row>
    <row r="20" spans="1:22" s="14" customFormat="1" ht="26.25" customHeight="1">
      <c r="A20" s="41" t="s">
        <v>98</v>
      </c>
      <c r="B20" s="41" t="s">
        <v>105</v>
      </c>
      <c r="C20" s="41" t="s">
        <v>96</v>
      </c>
      <c r="D20" s="42"/>
      <c r="E20" s="42" t="s">
        <v>125</v>
      </c>
      <c r="F20" s="42" t="s">
        <v>264</v>
      </c>
      <c r="G20" s="42" t="s">
        <v>265</v>
      </c>
      <c r="H20" s="43">
        <v>2</v>
      </c>
      <c r="I20" s="43">
        <v>2</v>
      </c>
      <c r="J20" s="43"/>
      <c r="K20" s="43"/>
      <c r="L20" s="43"/>
      <c r="M20" s="43"/>
      <c r="N20" s="43"/>
      <c r="O20" s="43">
        <v>2</v>
      </c>
      <c r="P20" s="43">
        <v>2</v>
      </c>
      <c r="Q20" s="43"/>
      <c r="R20" s="43">
        <v>2</v>
      </c>
      <c r="S20" s="43"/>
      <c r="T20" s="43"/>
      <c r="U20" s="43"/>
      <c r="V20" s="43"/>
    </row>
    <row r="21" spans="1:22" s="14" customFormat="1" ht="26.25" customHeight="1">
      <c r="A21" s="41" t="s">
        <v>98</v>
      </c>
      <c r="B21" s="41" t="s">
        <v>105</v>
      </c>
      <c r="C21" s="41" t="s">
        <v>96</v>
      </c>
      <c r="D21" s="42"/>
      <c r="E21" s="42" t="s">
        <v>125</v>
      </c>
      <c r="F21" s="42" t="s">
        <v>256</v>
      </c>
      <c r="G21" s="42" t="s">
        <v>257</v>
      </c>
      <c r="H21" s="43">
        <v>0.3</v>
      </c>
      <c r="I21" s="43">
        <v>0.3</v>
      </c>
      <c r="J21" s="43"/>
      <c r="K21" s="43"/>
      <c r="L21" s="43"/>
      <c r="M21" s="43"/>
      <c r="N21" s="43"/>
      <c r="O21" s="43">
        <v>0.3</v>
      </c>
      <c r="P21" s="43">
        <v>0.3</v>
      </c>
      <c r="Q21" s="43"/>
      <c r="R21" s="43">
        <v>0.3</v>
      </c>
      <c r="S21" s="43"/>
      <c r="T21" s="43"/>
      <c r="U21" s="43"/>
      <c r="V21" s="43"/>
    </row>
    <row r="22" spans="1:22" s="14" customFormat="1" ht="26.25" customHeight="1">
      <c r="A22" s="41" t="s">
        <v>98</v>
      </c>
      <c r="B22" s="41" t="s">
        <v>105</v>
      </c>
      <c r="C22" s="41" t="s">
        <v>96</v>
      </c>
      <c r="D22" s="42"/>
      <c r="E22" s="42" t="s">
        <v>125</v>
      </c>
      <c r="F22" s="42" t="s">
        <v>266</v>
      </c>
      <c r="G22" s="42" t="s">
        <v>267</v>
      </c>
      <c r="H22" s="43">
        <v>0.5</v>
      </c>
      <c r="I22" s="43">
        <v>0.5</v>
      </c>
      <c r="J22" s="43"/>
      <c r="K22" s="43"/>
      <c r="L22" s="43"/>
      <c r="M22" s="43"/>
      <c r="N22" s="43"/>
      <c r="O22" s="43">
        <v>0.5</v>
      </c>
      <c r="P22" s="43"/>
      <c r="Q22" s="43"/>
      <c r="R22" s="43"/>
      <c r="S22" s="43">
        <v>0.5</v>
      </c>
      <c r="T22" s="43"/>
      <c r="U22" s="43"/>
      <c r="V22" s="43">
        <v>0.5</v>
      </c>
    </row>
    <row r="23" spans="1:22" s="14" customFormat="1" ht="26.25" customHeight="1">
      <c r="A23" s="41"/>
      <c r="B23" s="41"/>
      <c r="C23" s="41"/>
      <c r="D23" s="42" t="s">
        <v>74</v>
      </c>
      <c r="E23" s="42" t="s">
        <v>75</v>
      </c>
      <c r="F23" s="42"/>
      <c r="G23" s="42"/>
      <c r="H23" s="43">
        <v>5.7</v>
      </c>
      <c r="I23" s="43">
        <v>5.7</v>
      </c>
      <c r="J23" s="43"/>
      <c r="K23" s="43"/>
      <c r="L23" s="43"/>
      <c r="M23" s="43"/>
      <c r="N23" s="43"/>
      <c r="O23" s="43">
        <v>5.7</v>
      </c>
      <c r="P23" s="43">
        <v>4</v>
      </c>
      <c r="Q23" s="43"/>
      <c r="R23" s="43">
        <v>4</v>
      </c>
      <c r="S23" s="43">
        <v>1.7</v>
      </c>
      <c r="T23" s="43"/>
      <c r="U23" s="43"/>
      <c r="V23" s="43">
        <v>1.7</v>
      </c>
    </row>
    <row r="24" spans="1:22" s="14" customFormat="1" ht="26.25" customHeight="1">
      <c r="A24" s="41" t="s">
        <v>98</v>
      </c>
      <c r="B24" s="41" t="s">
        <v>105</v>
      </c>
      <c r="C24" s="41" t="s">
        <v>90</v>
      </c>
      <c r="D24" s="42"/>
      <c r="E24" s="42" t="s">
        <v>126</v>
      </c>
      <c r="F24" s="42" t="s">
        <v>264</v>
      </c>
      <c r="G24" s="42" t="s">
        <v>265</v>
      </c>
      <c r="H24" s="43">
        <v>0.2</v>
      </c>
      <c r="I24" s="43">
        <v>0.2</v>
      </c>
      <c r="J24" s="43"/>
      <c r="K24" s="43"/>
      <c r="L24" s="43"/>
      <c r="M24" s="43"/>
      <c r="N24" s="43"/>
      <c r="O24" s="43">
        <v>0.2</v>
      </c>
      <c r="P24" s="43">
        <v>0.2</v>
      </c>
      <c r="Q24" s="43"/>
      <c r="R24" s="43">
        <v>0.2</v>
      </c>
      <c r="S24" s="43"/>
      <c r="T24" s="43"/>
      <c r="U24" s="43"/>
      <c r="V24" s="43"/>
    </row>
    <row r="25" spans="1:22" s="14" customFormat="1" ht="26.25" customHeight="1">
      <c r="A25" s="41" t="s">
        <v>98</v>
      </c>
      <c r="B25" s="41" t="s">
        <v>105</v>
      </c>
      <c r="C25" s="41" t="s">
        <v>90</v>
      </c>
      <c r="D25" s="42"/>
      <c r="E25" s="42" t="s">
        <v>126</v>
      </c>
      <c r="F25" s="42" t="s">
        <v>268</v>
      </c>
      <c r="G25" s="42" t="s">
        <v>269</v>
      </c>
      <c r="H25" s="43">
        <v>1.7</v>
      </c>
      <c r="I25" s="43">
        <v>1.7</v>
      </c>
      <c r="J25" s="43"/>
      <c r="K25" s="43"/>
      <c r="L25" s="43"/>
      <c r="M25" s="43"/>
      <c r="N25" s="43"/>
      <c r="O25" s="43">
        <v>1.7</v>
      </c>
      <c r="P25" s="43"/>
      <c r="Q25" s="43"/>
      <c r="R25" s="43"/>
      <c r="S25" s="43">
        <v>1.7</v>
      </c>
      <c r="T25" s="43"/>
      <c r="U25" s="43"/>
      <c r="V25" s="43">
        <v>1.7</v>
      </c>
    </row>
    <row r="26" spans="1:22" s="14" customFormat="1" ht="26.25" customHeight="1">
      <c r="A26" s="41" t="s">
        <v>98</v>
      </c>
      <c r="B26" s="41" t="s">
        <v>105</v>
      </c>
      <c r="C26" s="41" t="s">
        <v>90</v>
      </c>
      <c r="D26" s="42"/>
      <c r="E26" s="42" t="s">
        <v>126</v>
      </c>
      <c r="F26" s="42" t="s">
        <v>262</v>
      </c>
      <c r="G26" s="42" t="s">
        <v>263</v>
      </c>
      <c r="H26" s="43">
        <v>1.3</v>
      </c>
      <c r="I26" s="43">
        <v>1.3</v>
      </c>
      <c r="J26" s="43"/>
      <c r="K26" s="43"/>
      <c r="L26" s="43"/>
      <c r="M26" s="43"/>
      <c r="N26" s="43"/>
      <c r="O26" s="43">
        <v>1.3</v>
      </c>
      <c r="P26" s="43">
        <v>1.3</v>
      </c>
      <c r="Q26" s="43"/>
      <c r="R26" s="43">
        <v>1.3</v>
      </c>
      <c r="S26" s="43"/>
      <c r="T26" s="43"/>
      <c r="U26" s="43"/>
      <c r="V26" s="43"/>
    </row>
    <row r="27" spans="1:22" s="14" customFormat="1" ht="26.25" customHeight="1">
      <c r="A27" s="41" t="s">
        <v>98</v>
      </c>
      <c r="B27" s="41" t="s">
        <v>105</v>
      </c>
      <c r="C27" s="41" t="s">
        <v>108</v>
      </c>
      <c r="D27" s="42"/>
      <c r="E27" s="42" t="s">
        <v>109</v>
      </c>
      <c r="F27" s="42" t="s">
        <v>256</v>
      </c>
      <c r="G27" s="42" t="s">
        <v>257</v>
      </c>
      <c r="H27" s="43">
        <v>2.5</v>
      </c>
      <c r="I27" s="43">
        <v>2.5</v>
      </c>
      <c r="J27" s="43"/>
      <c r="K27" s="43"/>
      <c r="L27" s="43"/>
      <c r="M27" s="43"/>
      <c r="N27" s="43"/>
      <c r="O27" s="43">
        <v>2.5</v>
      </c>
      <c r="P27" s="43">
        <v>2.5</v>
      </c>
      <c r="Q27" s="43"/>
      <c r="R27" s="43">
        <v>2.5</v>
      </c>
      <c r="S27" s="43"/>
      <c r="T27" s="43"/>
      <c r="U27" s="43"/>
      <c r="V27" s="43"/>
    </row>
  </sheetData>
  <sheetProtection sheet="1" formatCells="0" formatColumns="0" formatRows="0" insertColumns="0" insertRows="0" insertHyperlinks="0" deleteColumns="0" deleteRows="0" sort="0" autoFilter="0" pivotTables="0"/>
  <mergeCells count="21">
    <mergeCell ref="A2:V2"/>
    <mergeCell ref="A4:C4"/>
    <mergeCell ref="H4:N4"/>
    <mergeCell ref="O4:V4"/>
    <mergeCell ref="P5:R5"/>
    <mergeCell ref="S5:V5"/>
    <mergeCell ref="A5:A6"/>
    <mergeCell ref="B5:B6"/>
    <mergeCell ref="C5:C6"/>
    <mergeCell ref="D4:D6"/>
    <mergeCell ref="E4:E6"/>
    <mergeCell ref="F4:F6"/>
    <mergeCell ref="G4:G6"/>
    <mergeCell ref="H5:H6"/>
    <mergeCell ref="I5:I6"/>
    <mergeCell ref="J5:J6"/>
    <mergeCell ref="K5:K6"/>
    <mergeCell ref="L5:L6"/>
    <mergeCell ref="M5:M6"/>
    <mergeCell ref="N5:N6"/>
    <mergeCell ref="O5:O6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66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9"/>
  <sheetViews>
    <sheetView showGridLines="0" workbookViewId="0" topLeftCell="A1">
      <selection activeCell="L18" sqref="L18"/>
    </sheetView>
  </sheetViews>
  <sheetFormatPr defaultColWidth="9.140625" defaultRowHeight="12.75" customHeight="1"/>
  <cols>
    <col min="1" max="1" width="5.421875" style="14" customWidth="1"/>
    <col min="2" max="2" width="4.7109375" style="14" customWidth="1"/>
    <col min="3" max="3" width="5.140625" style="14" customWidth="1"/>
    <col min="4" max="4" width="13.140625" style="14" customWidth="1"/>
    <col min="5" max="5" width="27.140625" style="14" customWidth="1"/>
    <col min="6" max="6" width="16.8515625" style="14" customWidth="1"/>
    <col min="7" max="7" width="18.57421875" style="14" customWidth="1"/>
    <col min="8" max="8" width="15.57421875" style="14" customWidth="1"/>
    <col min="9" max="9" width="22.8515625" style="14" customWidth="1"/>
    <col min="10" max="13" width="13.140625" style="14" customWidth="1"/>
    <col min="14" max="14" width="11.00390625" style="14" customWidth="1"/>
    <col min="15" max="15" width="10.7109375" style="14" customWidth="1"/>
    <col min="16" max="16" width="9.140625" style="14" customWidth="1"/>
    <col min="17" max="17" width="9.00390625" style="14" customWidth="1"/>
  </cols>
  <sheetData>
    <row r="1" spans="1:16" s="14" customFormat="1" ht="14.2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25" t="s">
        <v>270</v>
      </c>
    </row>
    <row r="2" spans="1:16" s="14" customFormat="1" ht="20.25" customHeight="1">
      <c r="A2" s="17" t="s">
        <v>271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s="14" customFormat="1" ht="14.2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26"/>
      <c r="P3" s="27" t="s">
        <v>53</v>
      </c>
    </row>
    <row r="4" spans="1:16" s="14" customFormat="1" ht="19.5" customHeight="1">
      <c r="A4" s="18" t="s">
        <v>79</v>
      </c>
      <c r="B4" s="18"/>
      <c r="C4" s="18"/>
      <c r="D4" s="19" t="s">
        <v>238</v>
      </c>
      <c r="E4" s="19" t="s">
        <v>239</v>
      </c>
      <c r="F4" s="19" t="s">
        <v>272</v>
      </c>
      <c r="G4" s="19" t="s">
        <v>273</v>
      </c>
      <c r="H4" s="19" t="s">
        <v>274</v>
      </c>
      <c r="I4" s="19" t="s">
        <v>275</v>
      </c>
      <c r="J4" s="18" t="s">
        <v>276</v>
      </c>
      <c r="K4" s="18"/>
      <c r="L4" s="18"/>
      <c r="M4" s="18"/>
      <c r="N4" s="18"/>
      <c r="O4" s="18"/>
      <c r="P4" s="18"/>
    </row>
    <row r="5" spans="1:16" s="14" customFormat="1" ht="24" customHeight="1">
      <c r="A5" s="20" t="s">
        <v>176</v>
      </c>
      <c r="B5" s="20" t="s">
        <v>177</v>
      </c>
      <c r="C5" s="20" t="s">
        <v>244</v>
      </c>
      <c r="D5" s="21"/>
      <c r="E5" s="21"/>
      <c r="F5" s="21"/>
      <c r="G5" s="21"/>
      <c r="H5" s="21"/>
      <c r="I5" s="21"/>
      <c r="J5" s="28" t="s">
        <v>56</v>
      </c>
      <c r="K5" s="28" t="s">
        <v>245</v>
      </c>
      <c r="L5" s="28" t="s">
        <v>246</v>
      </c>
      <c r="M5" s="28" t="s">
        <v>247</v>
      </c>
      <c r="N5" s="28" t="s">
        <v>63</v>
      </c>
      <c r="O5" s="28" t="s">
        <v>64</v>
      </c>
      <c r="P5" s="28" t="s">
        <v>248</v>
      </c>
    </row>
    <row r="6" spans="1:16" s="14" customFormat="1" ht="17.25" customHeight="1">
      <c r="A6" s="18" t="s">
        <v>65</v>
      </c>
      <c r="B6" s="18" t="s">
        <v>65</v>
      </c>
      <c r="C6" s="18" t="s">
        <v>65</v>
      </c>
      <c r="D6" s="18" t="s">
        <v>65</v>
      </c>
      <c r="E6" s="18" t="s">
        <v>65</v>
      </c>
      <c r="F6" s="18" t="s">
        <v>65</v>
      </c>
      <c r="G6" s="18" t="s">
        <v>65</v>
      </c>
      <c r="H6" s="18" t="s">
        <v>65</v>
      </c>
      <c r="I6" s="18" t="s">
        <v>65</v>
      </c>
      <c r="J6" s="18">
        <v>1</v>
      </c>
      <c r="K6" s="18">
        <v>2</v>
      </c>
      <c r="L6" s="18">
        <v>3</v>
      </c>
      <c r="M6" s="18">
        <v>4</v>
      </c>
      <c r="N6" s="18">
        <v>5</v>
      </c>
      <c r="O6" s="18">
        <v>6</v>
      </c>
      <c r="P6" s="18">
        <v>7</v>
      </c>
    </row>
    <row r="7" spans="1:16" s="14" customFormat="1" ht="24.75" customHeight="1">
      <c r="A7" s="22" t="s">
        <v>66</v>
      </c>
      <c r="B7" s="22" t="s">
        <v>66</v>
      </c>
      <c r="C7" s="22" t="s">
        <v>66</v>
      </c>
      <c r="D7" s="23" t="s">
        <v>66</v>
      </c>
      <c r="E7" s="24" t="s">
        <v>56</v>
      </c>
      <c r="F7" s="23" t="s">
        <v>66</v>
      </c>
      <c r="G7" s="23" t="s">
        <v>66</v>
      </c>
      <c r="H7" s="23" t="s">
        <v>66</v>
      </c>
      <c r="I7" s="23" t="s">
        <v>66</v>
      </c>
      <c r="J7" s="29">
        <v>276.77</v>
      </c>
      <c r="K7" s="29">
        <v>276.77</v>
      </c>
      <c r="L7" s="29"/>
      <c r="M7" s="29"/>
      <c r="N7" s="29"/>
      <c r="O7" s="30"/>
      <c r="P7" s="29"/>
    </row>
    <row r="8" spans="1:16" s="14" customFormat="1" ht="24.75" customHeight="1">
      <c r="A8" s="22"/>
      <c r="B8" s="22"/>
      <c r="C8" s="22"/>
      <c r="D8" s="23" t="s">
        <v>67</v>
      </c>
      <c r="E8" s="24" t="s">
        <v>68</v>
      </c>
      <c r="F8" s="23"/>
      <c r="G8" s="23"/>
      <c r="H8" s="23"/>
      <c r="I8" s="23"/>
      <c r="J8" s="29">
        <v>276.77</v>
      </c>
      <c r="K8" s="29">
        <v>276.77</v>
      </c>
      <c r="L8" s="29"/>
      <c r="M8" s="29"/>
      <c r="N8" s="29"/>
      <c r="O8" s="30"/>
      <c r="P8" s="29"/>
    </row>
    <row r="9" spans="1:16" s="14" customFormat="1" ht="24.75" customHeight="1">
      <c r="A9" s="22"/>
      <c r="B9" s="22"/>
      <c r="C9" s="22"/>
      <c r="D9" s="23" t="s">
        <v>69</v>
      </c>
      <c r="E9" s="24" t="s">
        <v>68</v>
      </c>
      <c r="F9" s="23"/>
      <c r="G9" s="23"/>
      <c r="H9" s="23"/>
      <c r="I9" s="23"/>
      <c r="J9" s="29">
        <v>273.97</v>
      </c>
      <c r="K9" s="29">
        <v>273.97</v>
      </c>
      <c r="L9" s="29"/>
      <c r="M9" s="29"/>
      <c r="N9" s="29"/>
      <c r="O9" s="30"/>
      <c r="P9" s="29"/>
    </row>
    <row r="10" spans="1:16" s="14" customFormat="1" ht="24.75" customHeight="1">
      <c r="A10" s="22" t="s">
        <v>98</v>
      </c>
      <c r="B10" s="22" t="s">
        <v>105</v>
      </c>
      <c r="C10" s="22" t="s">
        <v>103</v>
      </c>
      <c r="D10" s="23"/>
      <c r="E10" s="24" t="s">
        <v>110</v>
      </c>
      <c r="F10" s="23" t="s">
        <v>277</v>
      </c>
      <c r="G10" s="23" t="s">
        <v>278</v>
      </c>
      <c r="H10" s="23"/>
      <c r="I10" s="23"/>
      <c r="J10" s="29">
        <v>4</v>
      </c>
      <c r="K10" s="29">
        <v>4</v>
      </c>
      <c r="L10" s="29"/>
      <c r="M10" s="29"/>
      <c r="N10" s="29"/>
      <c r="O10" s="30"/>
      <c r="P10" s="29"/>
    </row>
    <row r="11" spans="1:16" s="14" customFormat="1" ht="24.75" customHeight="1">
      <c r="A11" s="22" t="s">
        <v>98</v>
      </c>
      <c r="B11" s="22" t="s">
        <v>105</v>
      </c>
      <c r="C11" s="22" t="s">
        <v>103</v>
      </c>
      <c r="D11" s="23"/>
      <c r="E11" s="24" t="s">
        <v>110</v>
      </c>
      <c r="F11" s="23" t="s">
        <v>279</v>
      </c>
      <c r="G11" s="23" t="s">
        <v>280</v>
      </c>
      <c r="H11" s="23"/>
      <c r="I11" s="23"/>
      <c r="J11" s="29">
        <v>189.8</v>
      </c>
      <c r="K11" s="29">
        <v>189.8</v>
      </c>
      <c r="L11" s="29"/>
      <c r="M11" s="29"/>
      <c r="N11" s="29"/>
      <c r="O11" s="30"/>
      <c r="P11" s="29"/>
    </row>
    <row r="12" spans="1:16" s="14" customFormat="1" ht="24.75" customHeight="1">
      <c r="A12" s="22" t="s">
        <v>98</v>
      </c>
      <c r="B12" s="22" t="s">
        <v>105</v>
      </c>
      <c r="C12" s="22" t="s">
        <v>103</v>
      </c>
      <c r="D12" s="23"/>
      <c r="E12" s="24" t="s">
        <v>110</v>
      </c>
      <c r="F12" s="23" t="s">
        <v>281</v>
      </c>
      <c r="G12" s="23" t="s">
        <v>278</v>
      </c>
      <c r="H12" s="23"/>
      <c r="I12" s="23"/>
      <c r="J12" s="29">
        <v>77.6</v>
      </c>
      <c r="K12" s="29">
        <v>77.6</v>
      </c>
      <c r="L12" s="29"/>
      <c r="M12" s="29"/>
      <c r="N12" s="29"/>
      <c r="O12" s="30"/>
      <c r="P12" s="29"/>
    </row>
    <row r="13" spans="1:16" s="14" customFormat="1" ht="24.75" customHeight="1">
      <c r="A13" s="22" t="s">
        <v>98</v>
      </c>
      <c r="B13" s="22" t="s">
        <v>105</v>
      </c>
      <c r="C13" s="22" t="s">
        <v>103</v>
      </c>
      <c r="D13" s="23"/>
      <c r="E13" s="24" t="s">
        <v>110</v>
      </c>
      <c r="F13" s="23" t="s">
        <v>282</v>
      </c>
      <c r="G13" s="23" t="s">
        <v>278</v>
      </c>
      <c r="H13" s="23"/>
      <c r="I13" s="23"/>
      <c r="J13" s="29">
        <v>0.4</v>
      </c>
      <c r="K13" s="29">
        <v>0.4</v>
      </c>
      <c r="L13" s="29"/>
      <c r="M13" s="29"/>
      <c r="N13" s="29"/>
      <c r="O13" s="30"/>
      <c r="P13" s="29"/>
    </row>
    <row r="14" spans="1:16" s="14" customFormat="1" ht="24.75" customHeight="1">
      <c r="A14" s="22" t="s">
        <v>98</v>
      </c>
      <c r="B14" s="22" t="s">
        <v>105</v>
      </c>
      <c r="C14" s="22" t="s">
        <v>106</v>
      </c>
      <c r="D14" s="23"/>
      <c r="E14" s="24" t="s">
        <v>107</v>
      </c>
      <c r="F14" s="23" t="s">
        <v>283</v>
      </c>
      <c r="G14" s="23" t="s">
        <v>278</v>
      </c>
      <c r="H14" s="23"/>
      <c r="I14" s="23"/>
      <c r="J14" s="29">
        <v>1.17</v>
      </c>
      <c r="K14" s="29">
        <v>1.17</v>
      </c>
      <c r="L14" s="29"/>
      <c r="M14" s="29"/>
      <c r="N14" s="29"/>
      <c r="O14" s="30"/>
      <c r="P14" s="29"/>
    </row>
    <row r="15" spans="1:16" s="14" customFormat="1" ht="24.75" customHeight="1">
      <c r="A15" s="22" t="s">
        <v>98</v>
      </c>
      <c r="B15" s="22" t="s">
        <v>105</v>
      </c>
      <c r="C15" s="22" t="s">
        <v>106</v>
      </c>
      <c r="D15" s="23"/>
      <c r="E15" s="24" t="s">
        <v>107</v>
      </c>
      <c r="F15" s="23" t="s">
        <v>284</v>
      </c>
      <c r="G15" s="23" t="s">
        <v>278</v>
      </c>
      <c r="H15" s="23"/>
      <c r="I15" s="23"/>
      <c r="J15" s="29">
        <v>1</v>
      </c>
      <c r="K15" s="29">
        <v>1</v>
      </c>
      <c r="L15" s="29"/>
      <c r="M15" s="29"/>
      <c r="N15" s="29"/>
      <c r="O15" s="30"/>
      <c r="P15" s="29"/>
    </row>
    <row r="16" spans="1:16" s="14" customFormat="1" ht="24.75" customHeight="1">
      <c r="A16" s="22"/>
      <c r="B16" s="22"/>
      <c r="C16" s="22"/>
      <c r="D16" s="23" t="s">
        <v>72</v>
      </c>
      <c r="E16" s="24" t="s">
        <v>73</v>
      </c>
      <c r="F16" s="23"/>
      <c r="G16" s="23"/>
      <c r="H16" s="23"/>
      <c r="I16" s="23"/>
      <c r="J16" s="29">
        <v>0.3</v>
      </c>
      <c r="K16" s="29">
        <v>0.3</v>
      </c>
      <c r="L16" s="29"/>
      <c r="M16" s="29"/>
      <c r="N16" s="29"/>
      <c r="O16" s="30"/>
      <c r="P16" s="29"/>
    </row>
    <row r="17" spans="1:16" s="14" customFormat="1" ht="24.75" customHeight="1">
      <c r="A17" s="22" t="s">
        <v>98</v>
      </c>
      <c r="B17" s="22" t="s">
        <v>105</v>
      </c>
      <c r="C17" s="22" t="s">
        <v>96</v>
      </c>
      <c r="D17" s="23"/>
      <c r="E17" s="24" t="s">
        <v>125</v>
      </c>
      <c r="F17" s="23" t="s">
        <v>285</v>
      </c>
      <c r="G17" s="23" t="s">
        <v>278</v>
      </c>
      <c r="H17" s="23"/>
      <c r="I17" s="23"/>
      <c r="J17" s="29">
        <v>0.3</v>
      </c>
      <c r="K17" s="29">
        <v>0.3</v>
      </c>
      <c r="L17" s="29"/>
      <c r="M17" s="29"/>
      <c r="N17" s="29"/>
      <c r="O17" s="30"/>
      <c r="P17" s="29"/>
    </row>
    <row r="18" spans="1:16" s="14" customFormat="1" ht="24.75" customHeight="1">
      <c r="A18" s="22"/>
      <c r="B18" s="22"/>
      <c r="C18" s="22"/>
      <c r="D18" s="23" t="s">
        <v>74</v>
      </c>
      <c r="E18" s="24" t="s">
        <v>75</v>
      </c>
      <c r="F18" s="23"/>
      <c r="G18" s="23"/>
      <c r="H18" s="23"/>
      <c r="I18" s="23"/>
      <c r="J18" s="29">
        <v>2.5</v>
      </c>
      <c r="K18" s="29">
        <v>2.5</v>
      </c>
      <c r="L18" s="29"/>
      <c r="M18" s="29"/>
      <c r="N18" s="29"/>
      <c r="O18" s="30"/>
      <c r="P18" s="29"/>
    </row>
    <row r="19" spans="1:16" s="14" customFormat="1" ht="24.75" customHeight="1">
      <c r="A19" s="22" t="s">
        <v>98</v>
      </c>
      <c r="B19" s="22" t="s">
        <v>105</v>
      </c>
      <c r="C19" s="22" t="s">
        <v>108</v>
      </c>
      <c r="D19" s="23"/>
      <c r="E19" s="24" t="s">
        <v>109</v>
      </c>
      <c r="F19" s="23" t="s">
        <v>286</v>
      </c>
      <c r="G19" s="23" t="s">
        <v>278</v>
      </c>
      <c r="H19" s="23"/>
      <c r="I19" s="23"/>
      <c r="J19" s="29">
        <v>2.5</v>
      </c>
      <c r="K19" s="29">
        <v>2.5</v>
      </c>
      <c r="L19" s="29"/>
      <c r="M19" s="29"/>
      <c r="N19" s="29"/>
      <c r="O19" s="30"/>
      <c r="P19" s="29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P2"/>
    <mergeCell ref="A4:C4"/>
    <mergeCell ref="J4:P4"/>
    <mergeCell ref="D4:D5"/>
    <mergeCell ref="E4:E5"/>
    <mergeCell ref="F4:F5"/>
    <mergeCell ref="G4:G5"/>
    <mergeCell ref="H4:H5"/>
    <mergeCell ref="I4:I5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SheetLayoutView="100" workbookViewId="0" topLeftCell="A1">
      <selection activeCell="N22" sqref="N22"/>
    </sheetView>
  </sheetViews>
  <sheetFormatPr defaultColWidth="10.28125" defaultRowHeight="13.5" customHeight="1"/>
  <cols>
    <col min="1" max="1" width="16.421875" style="2" customWidth="1"/>
    <col min="2" max="2" width="11.00390625" style="1" customWidth="1"/>
    <col min="3" max="3" width="12.28125" style="1" customWidth="1"/>
    <col min="4" max="4" width="14.00390625" style="1" customWidth="1"/>
    <col min="5" max="9" width="10.28125" style="1" customWidth="1"/>
    <col min="10" max="10" width="27.57421875" style="1" customWidth="1"/>
    <col min="11" max="16384" width="10.28125" style="1" customWidth="1"/>
  </cols>
  <sheetData>
    <row r="1" spans="1:10" s="1" customFormat="1" ht="27.75" customHeight="1">
      <c r="A1" s="3" t="s">
        <v>287</v>
      </c>
      <c r="B1" s="3"/>
      <c r="C1" s="3"/>
      <c r="D1" s="3"/>
      <c r="E1" s="3"/>
      <c r="F1" s="3"/>
      <c r="G1" s="3"/>
      <c r="H1" s="3"/>
      <c r="I1" s="3"/>
      <c r="J1" s="3"/>
    </row>
    <row r="2" spans="1:10" s="2" customFormat="1" ht="18" customHeight="1">
      <c r="A2" s="4" t="s">
        <v>288</v>
      </c>
      <c r="B2" s="4" t="s">
        <v>68</v>
      </c>
      <c r="C2" s="4"/>
      <c r="D2" s="4"/>
      <c r="E2" s="4" t="s">
        <v>289</v>
      </c>
      <c r="F2" s="4"/>
      <c r="G2" s="4"/>
      <c r="H2" s="5" t="s">
        <v>67</v>
      </c>
      <c r="I2" s="5"/>
      <c r="J2" s="5"/>
    </row>
    <row r="3" spans="1:10" s="1" customFormat="1" ht="18" customHeight="1">
      <c r="A3" s="4" t="s">
        <v>290</v>
      </c>
      <c r="B3" s="6" t="s">
        <v>56</v>
      </c>
      <c r="C3" s="6"/>
      <c r="D3" s="6"/>
      <c r="E3" s="7" t="s">
        <v>291</v>
      </c>
      <c r="F3" s="7"/>
      <c r="G3" s="7"/>
      <c r="H3" s="7"/>
      <c r="I3" s="7"/>
      <c r="J3" s="7"/>
    </row>
    <row r="4" spans="1:10" s="1" customFormat="1" ht="18" customHeight="1">
      <c r="A4" s="4"/>
      <c r="B4" s="8" t="s">
        <v>292</v>
      </c>
      <c r="C4" s="8"/>
      <c r="D4" s="8"/>
      <c r="E4" s="7" t="s">
        <v>291</v>
      </c>
      <c r="F4" s="7"/>
      <c r="G4" s="7"/>
      <c r="H4" s="7"/>
      <c r="I4" s="7"/>
      <c r="J4" s="7"/>
    </row>
    <row r="5" spans="1:10" s="1" customFormat="1" ht="18" customHeight="1">
      <c r="A5" s="4"/>
      <c r="B5" s="8" t="s">
        <v>293</v>
      </c>
      <c r="C5" s="8"/>
      <c r="D5" s="8"/>
      <c r="E5" s="7" t="s">
        <v>294</v>
      </c>
      <c r="F5" s="7"/>
      <c r="G5" s="7"/>
      <c r="H5" s="7"/>
      <c r="I5" s="7"/>
      <c r="J5" s="7"/>
    </row>
    <row r="6" spans="1:10" s="1" customFormat="1" ht="18" customHeight="1">
      <c r="A6" s="4"/>
      <c r="B6" s="8" t="s">
        <v>295</v>
      </c>
      <c r="C6" s="8"/>
      <c r="D6" s="8"/>
      <c r="E6" s="7" t="s">
        <v>294</v>
      </c>
      <c r="F6" s="7"/>
      <c r="G6" s="7"/>
      <c r="H6" s="7"/>
      <c r="I6" s="7"/>
      <c r="J6" s="7"/>
    </row>
    <row r="7" spans="1:10" s="1" customFormat="1" ht="18" customHeight="1">
      <c r="A7" s="4"/>
      <c r="B7" s="8" t="s">
        <v>296</v>
      </c>
      <c r="C7" s="8"/>
      <c r="D7" s="8"/>
      <c r="E7" s="7" t="s">
        <v>294</v>
      </c>
      <c r="F7" s="7"/>
      <c r="G7" s="7"/>
      <c r="H7" s="7"/>
      <c r="I7" s="7"/>
      <c r="J7" s="7"/>
    </row>
    <row r="8" spans="1:10" s="1" customFormat="1" ht="36" customHeight="1">
      <c r="A8" s="4" t="s">
        <v>297</v>
      </c>
      <c r="B8" s="8" t="s">
        <v>298</v>
      </c>
      <c r="C8" s="7" t="s">
        <v>299</v>
      </c>
      <c r="D8" s="7"/>
      <c r="E8" s="7"/>
      <c r="F8" s="7"/>
      <c r="G8" s="7"/>
      <c r="H8" s="7"/>
      <c r="I8" s="7"/>
      <c r="J8" s="7"/>
    </row>
    <row r="9" spans="1:10" s="1" customFormat="1" ht="36" customHeight="1">
      <c r="A9" s="4"/>
      <c r="B9" s="8" t="s">
        <v>300</v>
      </c>
      <c r="C9" s="7" t="s">
        <v>301</v>
      </c>
      <c r="D9" s="7"/>
      <c r="E9" s="7"/>
      <c r="F9" s="7"/>
      <c r="G9" s="7"/>
      <c r="H9" s="7"/>
      <c r="I9" s="7"/>
      <c r="J9" s="7"/>
    </row>
    <row r="10" spans="1:10" s="1" customFormat="1" ht="18" customHeight="1">
      <c r="A10" s="4"/>
      <c r="B10" s="8" t="s">
        <v>302</v>
      </c>
      <c r="C10" s="7" t="s">
        <v>303</v>
      </c>
      <c r="D10" s="7"/>
      <c r="E10" s="7"/>
      <c r="F10" s="7"/>
      <c r="G10" s="7"/>
      <c r="H10" s="7"/>
      <c r="I10" s="7"/>
      <c r="J10" s="7"/>
    </row>
    <row r="11" spans="1:10" s="1" customFormat="1" ht="18" customHeight="1">
      <c r="A11" s="4"/>
      <c r="B11" s="8" t="s">
        <v>304</v>
      </c>
      <c r="C11" s="7" t="s">
        <v>305</v>
      </c>
      <c r="D11" s="7"/>
      <c r="E11" s="7"/>
      <c r="F11" s="7"/>
      <c r="G11" s="7"/>
      <c r="H11" s="7"/>
      <c r="I11" s="7"/>
      <c r="J11" s="7"/>
    </row>
    <row r="12" spans="1:10" s="1" customFormat="1" ht="40.5" customHeight="1">
      <c r="A12" s="4" t="s">
        <v>306</v>
      </c>
      <c r="B12" s="8" t="s">
        <v>307</v>
      </c>
      <c r="C12" s="7" t="s">
        <v>308</v>
      </c>
      <c r="D12" s="7"/>
      <c r="E12" s="7"/>
      <c r="F12" s="7"/>
      <c r="G12" s="7"/>
      <c r="H12" s="7"/>
      <c r="I12" s="7"/>
      <c r="J12" s="7"/>
    </row>
    <row r="13" spans="1:10" s="1" customFormat="1" ht="18" customHeight="1">
      <c r="A13" s="4"/>
      <c r="B13" s="8" t="s">
        <v>309</v>
      </c>
      <c r="C13" s="7" t="s">
        <v>310</v>
      </c>
      <c r="D13" s="7"/>
      <c r="E13" s="7"/>
      <c r="F13" s="7"/>
      <c r="G13" s="7"/>
      <c r="H13" s="7"/>
      <c r="I13" s="7"/>
      <c r="J13" s="7"/>
    </row>
    <row r="14" spans="1:10" s="1" customFormat="1" ht="18" customHeight="1">
      <c r="A14" s="4"/>
      <c r="B14" s="8" t="s">
        <v>311</v>
      </c>
      <c r="C14" s="7" t="s">
        <v>312</v>
      </c>
      <c r="D14" s="7"/>
      <c r="E14" s="7"/>
      <c r="F14" s="7"/>
      <c r="G14" s="7"/>
      <c r="H14" s="7"/>
      <c r="I14" s="7"/>
      <c r="J14" s="7"/>
    </row>
    <row r="15" spans="1:10" s="1" customFormat="1" ht="18" customHeight="1">
      <c r="A15" s="4"/>
      <c r="B15" s="8" t="s">
        <v>313</v>
      </c>
      <c r="C15" s="7" t="s">
        <v>314</v>
      </c>
      <c r="D15" s="7"/>
      <c r="E15" s="7"/>
      <c r="F15" s="7"/>
      <c r="G15" s="7"/>
      <c r="H15" s="7"/>
      <c r="I15" s="7"/>
      <c r="J15" s="7"/>
    </row>
    <row r="16" spans="1:10" s="1" customFormat="1" ht="18.75" customHeight="1">
      <c r="A16" s="4" t="s">
        <v>315</v>
      </c>
      <c r="B16" s="9" t="s">
        <v>316</v>
      </c>
      <c r="C16" s="9" t="s">
        <v>317</v>
      </c>
      <c r="D16" s="10" t="s">
        <v>318</v>
      </c>
      <c r="E16" s="10"/>
      <c r="F16" s="9" t="s">
        <v>319</v>
      </c>
      <c r="G16" s="9"/>
      <c r="H16" s="9"/>
      <c r="I16" s="9"/>
      <c r="J16" s="9"/>
    </row>
    <row r="17" spans="1:10" s="1" customFormat="1" ht="18.75" customHeight="1">
      <c r="A17" s="4"/>
      <c r="B17" s="4" t="s">
        <v>320</v>
      </c>
      <c r="C17" s="11" t="s">
        <v>321</v>
      </c>
      <c r="D17" s="12" t="s">
        <v>322</v>
      </c>
      <c r="E17" s="12"/>
      <c r="F17" s="13" t="s">
        <v>323</v>
      </c>
      <c r="G17" s="13"/>
      <c r="H17" s="13"/>
      <c r="I17" s="13"/>
      <c r="J17" s="13"/>
    </row>
    <row r="18" spans="1:10" s="1" customFormat="1" ht="18.75" customHeight="1">
      <c r="A18" s="4"/>
      <c r="B18" s="4"/>
      <c r="C18" s="11"/>
      <c r="D18" s="12" t="s">
        <v>324</v>
      </c>
      <c r="E18" s="12"/>
      <c r="F18" s="13" t="s">
        <v>325</v>
      </c>
      <c r="G18" s="13"/>
      <c r="H18" s="13"/>
      <c r="I18" s="13"/>
      <c r="J18" s="13"/>
    </row>
    <row r="19" spans="1:10" s="1" customFormat="1" ht="18.75" customHeight="1">
      <c r="A19" s="4"/>
      <c r="B19" s="4"/>
      <c r="C19" s="11"/>
      <c r="D19" s="12" t="s">
        <v>326</v>
      </c>
      <c r="E19" s="12"/>
      <c r="F19" s="13" t="s">
        <v>327</v>
      </c>
      <c r="G19" s="13"/>
      <c r="H19" s="13"/>
      <c r="I19" s="13"/>
      <c r="J19" s="13"/>
    </row>
    <row r="20" spans="1:10" s="1" customFormat="1" ht="18.75" customHeight="1">
      <c r="A20" s="4"/>
      <c r="B20" s="4"/>
      <c r="C20" s="11" t="s">
        <v>328</v>
      </c>
      <c r="D20" s="12" t="s">
        <v>329</v>
      </c>
      <c r="E20" s="12"/>
      <c r="F20" s="13" t="s">
        <v>330</v>
      </c>
      <c r="G20" s="13"/>
      <c r="H20" s="13"/>
      <c r="I20" s="13"/>
      <c r="J20" s="13"/>
    </row>
    <row r="21" spans="1:10" s="1" customFormat="1" ht="18.75" customHeight="1">
      <c r="A21" s="4"/>
      <c r="B21" s="4"/>
      <c r="C21" s="11"/>
      <c r="D21" s="12" t="s">
        <v>331</v>
      </c>
      <c r="E21" s="12"/>
      <c r="F21" s="13" t="s">
        <v>327</v>
      </c>
      <c r="G21" s="13"/>
      <c r="H21" s="13"/>
      <c r="I21" s="13"/>
      <c r="J21" s="13"/>
    </row>
    <row r="22" spans="1:10" s="1" customFormat="1" ht="18.75" customHeight="1">
      <c r="A22" s="4"/>
      <c r="B22" s="4"/>
      <c r="C22" s="11" t="s">
        <v>332</v>
      </c>
      <c r="D22" s="12" t="s">
        <v>333</v>
      </c>
      <c r="E22" s="12"/>
      <c r="F22" s="13" t="s">
        <v>334</v>
      </c>
      <c r="G22" s="13"/>
      <c r="H22" s="13"/>
      <c r="I22" s="13"/>
      <c r="J22" s="13"/>
    </row>
    <row r="23" spans="1:10" s="1" customFormat="1" ht="18.75" customHeight="1">
      <c r="A23" s="4"/>
      <c r="B23" s="4"/>
      <c r="C23" s="11" t="s">
        <v>335</v>
      </c>
      <c r="D23" s="12" t="s">
        <v>336</v>
      </c>
      <c r="E23" s="12"/>
      <c r="F23" s="13" t="s">
        <v>337</v>
      </c>
      <c r="G23" s="13"/>
      <c r="H23" s="13"/>
      <c r="I23" s="13"/>
      <c r="J23" s="13"/>
    </row>
    <row r="24" spans="1:10" s="1" customFormat="1" ht="18.75" customHeight="1">
      <c r="A24" s="4"/>
      <c r="B24" s="4" t="s">
        <v>338</v>
      </c>
      <c r="C24" s="11" t="s">
        <v>339</v>
      </c>
      <c r="D24" s="12" t="s">
        <v>340</v>
      </c>
      <c r="E24" s="12"/>
      <c r="F24" s="13" t="s">
        <v>341</v>
      </c>
      <c r="G24" s="13"/>
      <c r="H24" s="13"/>
      <c r="I24" s="13"/>
      <c r="J24" s="13"/>
    </row>
    <row r="25" spans="1:10" s="1" customFormat="1" ht="18.75" customHeight="1">
      <c r="A25" s="4"/>
      <c r="B25" s="4"/>
      <c r="C25" s="11" t="s">
        <v>342</v>
      </c>
      <c r="D25" s="12" t="s">
        <v>343</v>
      </c>
      <c r="E25" s="12"/>
      <c r="F25" s="13" t="s">
        <v>341</v>
      </c>
      <c r="G25" s="13"/>
      <c r="H25" s="13"/>
      <c r="I25" s="13"/>
      <c r="J25" s="13"/>
    </row>
    <row r="26" spans="1:10" s="1" customFormat="1" ht="18.75" customHeight="1">
      <c r="A26" s="4"/>
      <c r="B26" s="4" t="s">
        <v>344</v>
      </c>
      <c r="C26" s="11" t="s">
        <v>344</v>
      </c>
      <c r="D26" s="12" t="s">
        <v>345</v>
      </c>
      <c r="E26" s="12"/>
      <c r="F26" s="13" t="s">
        <v>346</v>
      </c>
      <c r="G26" s="13"/>
      <c r="H26" s="13"/>
      <c r="I26" s="13"/>
      <c r="J26" s="13"/>
    </row>
  </sheetData>
  <sheetProtection/>
  <mergeCells count="52">
    <mergeCell ref="A1:J1"/>
    <mergeCell ref="B2:D2"/>
    <mergeCell ref="E2:G2"/>
    <mergeCell ref="H2:J2"/>
    <mergeCell ref="B3:D3"/>
    <mergeCell ref="E3:J3"/>
    <mergeCell ref="B4:D4"/>
    <mergeCell ref="E4:J4"/>
    <mergeCell ref="B5:D5"/>
    <mergeCell ref="E5:J5"/>
    <mergeCell ref="B6:D6"/>
    <mergeCell ref="E6:J6"/>
    <mergeCell ref="B7:D7"/>
    <mergeCell ref="E7:J7"/>
    <mergeCell ref="C8:J8"/>
    <mergeCell ref="C9:J9"/>
    <mergeCell ref="C10:J10"/>
    <mergeCell ref="C11:J11"/>
    <mergeCell ref="C12:J12"/>
    <mergeCell ref="C13:J13"/>
    <mergeCell ref="C14:J14"/>
    <mergeCell ref="C15:J15"/>
    <mergeCell ref="D16:E16"/>
    <mergeCell ref="F16:J16"/>
    <mergeCell ref="D17:E17"/>
    <mergeCell ref="F17:J17"/>
    <mergeCell ref="D18:E18"/>
    <mergeCell ref="F18:J18"/>
    <mergeCell ref="D19:E19"/>
    <mergeCell ref="F19:J19"/>
    <mergeCell ref="D20:E20"/>
    <mergeCell ref="F20:J20"/>
    <mergeCell ref="D21:E21"/>
    <mergeCell ref="F21:J21"/>
    <mergeCell ref="D22:E22"/>
    <mergeCell ref="F22:J22"/>
    <mergeCell ref="D23:E23"/>
    <mergeCell ref="F23:J23"/>
    <mergeCell ref="D24:E24"/>
    <mergeCell ref="F24:J24"/>
    <mergeCell ref="D25:E25"/>
    <mergeCell ref="F25:J25"/>
    <mergeCell ref="D26:E26"/>
    <mergeCell ref="F26:J26"/>
    <mergeCell ref="A3:A7"/>
    <mergeCell ref="A8:A11"/>
    <mergeCell ref="A12:A15"/>
    <mergeCell ref="A16:A26"/>
    <mergeCell ref="B17:B23"/>
    <mergeCell ref="B24:B25"/>
    <mergeCell ref="C17:C19"/>
    <mergeCell ref="C20:C2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"/>
  <sheetViews>
    <sheetView showGridLines="0" workbookViewId="0" topLeftCell="A1">
      <selection activeCell="D10" sqref="D10"/>
    </sheetView>
  </sheetViews>
  <sheetFormatPr defaultColWidth="9.140625" defaultRowHeight="12.75" customHeight="1"/>
  <cols>
    <col min="1" max="1" width="10.140625" style="14" customWidth="1"/>
    <col min="2" max="2" width="25.140625" style="14" customWidth="1"/>
    <col min="3" max="3" width="15.421875" style="14" customWidth="1"/>
    <col min="4" max="4" width="15.57421875" style="14" customWidth="1"/>
    <col min="5" max="5" width="14.8515625" style="14" customWidth="1"/>
    <col min="6" max="6" width="10.7109375" style="14" customWidth="1"/>
    <col min="7" max="7" width="10.00390625" style="14" customWidth="1"/>
    <col min="8" max="8" width="14.140625" style="14" customWidth="1"/>
    <col min="9" max="9" width="14.57421875" style="14" customWidth="1"/>
    <col min="10" max="10" width="11.140625" style="14" customWidth="1"/>
    <col min="11" max="11" width="7.00390625" style="14" customWidth="1"/>
    <col min="12" max="12" width="9.140625" style="14" customWidth="1"/>
    <col min="13" max="13" width="8.28125" style="14" customWidth="1"/>
    <col min="14" max="14" width="11.7109375" style="14" customWidth="1"/>
    <col min="15" max="15" width="11.8515625" style="14" customWidth="1"/>
    <col min="16" max="16" width="9.140625" style="14" customWidth="1"/>
  </cols>
  <sheetData>
    <row r="1" spans="1:15" s="14" customFormat="1" ht="1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46"/>
    </row>
    <row r="2" spans="1:15" s="14" customFormat="1" ht="25.5" customHeight="1">
      <c r="A2" s="32" t="s">
        <v>52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s="14" customFormat="1" ht="1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46"/>
      <c r="O3" s="46" t="s">
        <v>53</v>
      </c>
    </row>
    <row r="4" spans="1:15" s="14" customFormat="1" ht="17.25" customHeight="1">
      <c r="A4" s="45" t="s">
        <v>54</v>
      </c>
      <c r="B4" s="45" t="s">
        <v>55</v>
      </c>
      <c r="C4" s="45" t="s">
        <v>56</v>
      </c>
      <c r="D4" s="45" t="s">
        <v>57</v>
      </c>
      <c r="E4" s="45"/>
      <c r="F4" s="45"/>
      <c r="G4" s="45"/>
      <c r="H4" s="45"/>
      <c r="I4" s="45"/>
      <c r="J4" s="45" t="s">
        <v>58</v>
      </c>
      <c r="K4" s="45"/>
      <c r="L4" s="45"/>
      <c r="M4" s="45"/>
      <c r="N4" s="45"/>
      <c r="O4" s="45"/>
    </row>
    <row r="5" spans="1:15" s="14" customFormat="1" ht="35.25" customHeight="1">
      <c r="A5" s="45"/>
      <c r="B5" s="45"/>
      <c r="C5" s="45"/>
      <c r="D5" s="45" t="s">
        <v>59</v>
      </c>
      <c r="E5" s="45" t="s">
        <v>60</v>
      </c>
      <c r="F5" s="45" t="s">
        <v>61</v>
      </c>
      <c r="G5" s="45" t="s">
        <v>62</v>
      </c>
      <c r="H5" s="45" t="s">
        <v>63</v>
      </c>
      <c r="I5" s="45" t="s">
        <v>64</v>
      </c>
      <c r="J5" s="45" t="s">
        <v>59</v>
      </c>
      <c r="K5" s="45" t="s">
        <v>60</v>
      </c>
      <c r="L5" s="45" t="s">
        <v>61</v>
      </c>
      <c r="M5" s="45" t="s">
        <v>62</v>
      </c>
      <c r="N5" s="45" t="s">
        <v>63</v>
      </c>
      <c r="O5" s="45" t="s">
        <v>64</v>
      </c>
    </row>
    <row r="6" spans="1:15" s="14" customFormat="1" ht="18.75" customHeight="1">
      <c r="A6" s="45" t="s">
        <v>65</v>
      </c>
      <c r="B6" s="45" t="s">
        <v>65</v>
      </c>
      <c r="C6" s="45">
        <v>1</v>
      </c>
      <c r="D6" s="45">
        <v>2</v>
      </c>
      <c r="E6" s="45">
        <v>3</v>
      </c>
      <c r="F6" s="45">
        <v>4</v>
      </c>
      <c r="G6" s="45">
        <v>5</v>
      </c>
      <c r="H6" s="45">
        <v>6</v>
      </c>
      <c r="I6" s="45">
        <v>7</v>
      </c>
      <c r="J6" s="45">
        <v>8</v>
      </c>
      <c r="K6" s="45">
        <v>9</v>
      </c>
      <c r="L6" s="45">
        <v>10</v>
      </c>
      <c r="M6" s="45">
        <v>11</v>
      </c>
      <c r="N6" s="45">
        <v>12</v>
      </c>
      <c r="O6" s="45">
        <v>13</v>
      </c>
    </row>
    <row r="7" spans="1:15" s="14" customFormat="1" ht="28.5" customHeight="1">
      <c r="A7" s="65" t="s">
        <v>66</v>
      </c>
      <c r="B7" s="65" t="s">
        <v>56</v>
      </c>
      <c r="C7" s="66">
        <f>3341.877566+1858.94</f>
        <v>5200.817566</v>
      </c>
      <c r="D7" s="66">
        <f>3184.773166+1858.94</f>
        <v>5043.713166</v>
      </c>
      <c r="E7" s="66">
        <v>3184.773166</v>
      </c>
      <c r="F7" s="66"/>
      <c r="G7" s="66"/>
      <c r="H7" s="66">
        <v>1858.94</v>
      </c>
      <c r="I7" s="66"/>
      <c r="J7" s="66">
        <v>157.1044</v>
      </c>
      <c r="K7" s="66">
        <v>157.1044</v>
      </c>
      <c r="L7" s="66"/>
      <c r="M7" s="66"/>
      <c r="N7" s="66"/>
      <c r="O7" s="66"/>
    </row>
    <row r="8" spans="1:15" s="14" customFormat="1" ht="28.5" customHeight="1">
      <c r="A8" s="65" t="s">
        <v>67</v>
      </c>
      <c r="B8" s="65" t="s">
        <v>68</v>
      </c>
      <c r="C8" s="66">
        <f>3341.877566+1858.94</f>
        <v>5200.817566</v>
      </c>
      <c r="D8" s="66">
        <f>3184.773166+1858.94</f>
        <v>5043.713166</v>
      </c>
      <c r="E8" s="66">
        <v>3184.773166</v>
      </c>
      <c r="F8" s="66"/>
      <c r="G8" s="66"/>
      <c r="H8" s="66">
        <v>1858.94</v>
      </c>
      <c r="I8" s="66"/>
      <c r="J8" s="66">
        <v>157.1044</v>
      </c>
      <c r="K8" s="66">
        <v>157.1044</v>
      </c>
      <c r="L8" s="66"/>
      <c r="M8" s="66"/>
      <c r="N8" s="66"/>
      <c r="O8" s="66"/>
    </row>
    <row r="9" spans="1:15" s="14" customFormat="1" ht="28.5" customHeight="1">
      <c r="A9" s="65" t="s">
        <v>69</v>
      </c>
      <c r="B9" s="65" t="s">
        <v>68</v>
      </c>
      <c r="C9" s="66">
        <v>2332.839855</v>
      </c>
      <c r="D9" s="66">
        <v>2175.735455</v>
      </c>
      <c r="E9" s="66">
        <v>2175.735455</v>
      </c>
      <c r="F9" s="66"/>
      <c r="G9" s="66"/>
      <c r="H9" s="66"/>
      <c r="I9" s="66"/>
      <c r="J9" s="66">
        <v>157.1044</v>
      </c>
      <c r="K9" s="66">
        <v>157.1044</v>
      </c>
      <c r="L9" s="66"/>
      <c r="M9" s="66"/>
      <c r="N9" s="66"/>
      <c r="O9" s="66"/>
    </row>
    <row r="10" spans="1:15" s="14" customFormat="1" ht="28.5" customHeight="1">
      <c r="A10" s="65" t="s">
        <v>70</v>
      </c>
      <c r="B10" s="65" t="s">
        <v>71</v>
      </c>
      <c r="C10" s="66">
        <v>131.200915</v>
      </c>
      <c r="D10" s="66">
        <v>131.200915</v>
      </c>
      <c r="E10" s="66">
        <v>131.200915</v>
      </c>
      <c r="F10" s="66"/>
      <c r="G10" s="66"/>
      <c r="H10" s="66"/>
      <c r="I10" s="66"/>
      <c r="J10" s="66"/>
      <c r="K10" s="66"/>
      <c r="L10" s="66"/>
      <c r="M10" s="66"/>
      <c r="N10" s="66"/>
      <c r="O10" s="66"/>
    </row>
    <row r="11" spans="1:15" s="14" customFormat="1" ht="28.5" customHeight="1">
      <c r="A11" s="65" t="s">
        <v>72</v>
      </c>
      <c r="B11" s="65" t="s">
        <v>73</v>
      </c>
      <c r="C11" s="66">
        <v>207.103925</v>
      </c>
      <c r="D11" s="66">
        <v>207.103925</v>
      </c>
      <c r="E11" s="66">
        <v>207.103925</v>
      </c>
      <c r="F11" s="66"/>
      <c r="G11" s="66"/>
      <c r="H11" s="66"/>
      <c r="I11" s="66"/>
      <c r="J11" s="66"/>
      <c r="K11" s="66"/>
      <c r="L11" s="66"/>
      <c r="M11" s="66"/>
      <c r="N11" s="66"/>
      <c r="O11" s="66"/>
    </row>
    <row r="12" spans="1:15" s="14" customFormat="1" ht="28.5" customHeight="1">
      <c r="A12" s="65" t="s">
        <v>74</v>
      </c>
      <c r="B12" s="65" t="s">
        <v>75</v>
      </c>
      <c r="C12" s="66">
        <v>470.732871</v>
      </c>
      <c r="D12" s="66">
        <v>470.732871</v>
      </c>
      <c r="E12" s="66">
        <v>470.732871</v>
      </c>
      <c r="F12" s="66"/>
      <c r="G12" s="66"/>
      <c r="H12" s="66"/>
      <c r="I12" s="66"/>
      <c r="J12" s="66"/>
      <c r="K12" s="66"/>
      <c r="L12" s="66"/>
      <c r="M12" s="66"/>
      <c r="N12" s="66"/>
      <c r="O12" s="66"/>
    </row>
    <row r="13" spans="1:15" s="14" customFormat="1" ht="28.5" customHeight="1">
      <c r="A13" s="65" t="s">
        <v>76</v>
      </c>
      <c r="B13" s="65" t="s">
        <v>77</v>
      </c>
      <c r="C13" s="66">
        <f>200+1858.94</f>
        <v>2058.94</v>
      </c>
      <c r="D13" s="66">
        <f>200+1858.94</f>
        <v>2058.94</v>
      </c>
      <c r="E13" s="66">
        <v>200</v>
      </c>
      <c r="F13" s="66"/>
      <c r="G13" s="66"/>
      <c r="H13" s="66">
        <v>1858.94</v>
      </c>
      <c r="I13" s="66"/>
      <c r="J13" s="66"/>
      <c r="K13" s="66"/>
      <c r="L13" s="66"/>
      <c r="M13" s="66"/>
      <c r="N13" s="66"/>
      <c r="O13" s="66"/>
    </row>
    <row r="14" s="14" customFormat="1" ht="15" customHeight="1">
      <c r="B14" s="67"/>
    </row>
  </sheetData>
  <sheetProtection sheet="1" objects="1" formatCells="0" formatColumns="0" formatRows="0" insertColumns="0" insertRows="0" insertHyperlinks="0" deleteColumns="0" deleteRows="0" sort="0" autoFilter="0" pivotTables="0"/>
  <mergeCells count="9">
    <mergeCell ref="A2:O2"/>
    <mergeCell ref="D4:I4"/>
    <mergeCell ref="J4:O4"/>
    <mergeCell ref="A4:A5"/>
    <mergeCell ref="B4:B5"/>
    <mergeCell ref="C4:C5"/>
  </mergeCells>
  <printOptions/>
  <pageMargins left="0.31496062992125984" right="0.11811023622047245" top="0.31496062992125984" bottom="0.31496062992125984" header="0.8" footer="0.8"/>
  <pageSetup horizontalDpi="300" verticalDpi="300" orientation="landscape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showGridLines="0" workbookViewId="0" topLeftCell="A1">
      <selection activeCell="G9" sqref="G9"/>
    </sheetView>
  </sheetViews>
  <sheetFormatPr defaultColWidth="9.140625" defaultRowHeight="12.75" customHeight="1"/>
  <cols>
    <col min="1" max="1" width="5.140625" style="14" customWidth="1"/>
    <col min="2" max="2" width="6.8515625" style="14" customWidth="1"/>
    <col min="3" max="3" width="6.140625" style="14" customWidth="1"/>
    <col min="4" max="4" width="12.421875" style="14" customWidth="1"/>
    <col min="5" max="5" width="32.57421875" style="14" customWidth="1"/>
    <col min="6" max="6" width="17.8515625" style="14" customWidth="1"/>
    <col min="7" max="7" width="19.421875" style="14" customWidth="1"/>
    <col min="8" max="8" width="20.57421875" style="14" customWidth="1"/>
    <col min="9" max="9" width="15.7109375" style="14" customWidth="1"/>
    <col min="10" max="11" width="12.8515625" style="14" customWidth="1"/>
    <col min="12" max="20" width="9.140625" style="14" customWidth="1"/>
  </cols>
  <sheetData>
    <row r="1" spans="1:11" s="14" customFormat="1" ht="15">
      <c r="A1" s="54"/>
      <c r="B1" s="54"/>
      <c r="C1" s="54"/>
      <c r="D1" s="54"/>
      <c r="E1" s="54"/>
      <c r="F1" s="54"/>
      <c r="G1" s="54"/>
      <c r="H1" s="54"/>
      <c r="I1" s="54"/>
      <c r="J1" s="54"/>
      <c r="K1" s="46"/>
    </row>
    <row r="2" spans="1:11" s="14" customFormat="1" ht="28.5" customHeight="1">
      <c r="A2" s="32" t="s">
        <v>78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2:11" s="14" customFormat="1" ht="15">
      <c r="B3" s="25"/>
      <c r="C3" s="25"/>
      <c r="D3" s="25"/>
      <c r="E3" s="25"/>
      <c r="F3" s="25"/>
      <c r="G3" s="25"/>
      <c r="H3" s="25"/>
      <c r="I3" s="25"/>
      <c r="J3" s="25"/>
      <c r="K3" s="46" t="s">
        <v>53</v>
      </c>
    </row>
    <row r="4" spans="1:11" s="14" customFormat="1" ht="22.5" customHeight="1">
      <c r="A4" s="45" t="s">
        <v>79</v>
      </c>
      <c r="B4" s="45"/>
      <c r="C4" s="45"/>
      <c r="D4" s="45" t="s">
        <v>54</v>
      </c>
      <c r="E4" s="45" t="s">
        <v>80</v>
      </c>
      <c r="F4" s="45" t="s">
        <v>81</v>
      </c>
      <c r="G4" s="45"/>
      <c r="H4" s="45"/>
      <c r="I4" s="45"/>
      <c r="J4" s="45"/>
      <c r="K4" s="45"/>
    </row>
    <row r="5" spans="1:11" s="14" customFormat="1" ht="15">
      <c r="A5" s="45"/>
      <c r="B5" s="45"/>
      <c r="C5" s="45"/>
      <c r="D5" s="45"/>
      <c r="E5" s="45"/>
      <c r="F5" s="45" t="s">
        <v>56</v>
      </c>
      <c r="G5" s="52" t="s">
        <v>82</v>
      </c>
      <c r="H5" s="52" t="s">
        <v>83</v>
      </c>
      <c r="I5" s="52"/>
      <c r="J5" s="52"/>
      <c r="K5" s="52"/>
    </row>
    <row r="6" spans="1:11" s="14" customFormat="1" ht="15">
      <c r="A6" s="45"/>
      <c r="B6" s="45"/>
      <c r="C6" s="45"/>
      <c r="D6" s="45"/>
      <c r="E6" s="45"/>
      <c r="F6" s="45"/>
      <c r="G6" s="52"/>
      <c r="H6" s="45" t="s">
        <v>59</v>
      </c>
      <c r="I6" s="52" t="s">
        <v>84</v>
      </c>
      <c r="J6" s="52"/>
      <c r="K6" s="52"/>
    </row>
    <row r="7" spans="1:11" s="14" customFormat="1" ht="22.5" customHeight="1">
      <c r="A7" s="45"/>
      <c r="B7" s="45"/>
      <c r="C7" s="45"/>
      <c r="D7" s="45"/>
      <c r="E7" s="45"/>
      <c r="F7" s="45"/>
      <c r="G7" s="52"/>
      <c r="H7" s="45"/>
      <c r="I7" s="45" t="s">
        <v>85</v>
      </c>
      <c r="J7" s="45" t="s">
        <v>86</v>
      </c>
      <c r="K7" s="45" t="s">
        <v>87</v>
      </c>
    </row>
    <row r="8" spans="1:11" s="14" customFormat="1" ht="15">
      <c r="A8" s="45" t="s">
        <v>65</v>
      </c>
      <c r="B8" s="45" t="s">
        <v>65</v>
      </c>
      <c r="C8" s="45" t="s">
        <v>65</v>
      </c>
      <c r="D8" s="45" t="s">
        <v>65</v>
      </c>
      <c r="E8" s="45" t="s">
        <v>65</v>
      </c>
      <c r="F8" s="45">
        <v>1</v>
      </c>
      <c r="G8" s="45">
        <v>2</v>
      </c>
      <c r="H8" s="45">
        <v>3</v>
      </c>
      <c r="I8" s="45">
        <v>4</v>
      </c>
      <c r="J8" s="45">
        <v>5</v>
      </c>
      <c r="K8" s="45">
        <v>6</v>
      </c>
    </row>
    <row r="9" spans="1:11" s="14" customFormat="1" ht="28.5" customHeight="1">
      <c r="A9" s="41" t="s">
        <v>66</v>
      </c>
      <c r="B9" s="41" t="s">
        <v>66</v>
      </c>
      <c r="C9" s="41" t="s">
        <v>66</v>
      </c>
      <c r="D9" s="63" t="s">
        <v>66</v>
      </c>
      <c r="E9" s="64" t="s">
        <v>56</v>
      </c>
      <c r="F9" s="60">
        <f>3341.877566+652.59+1206.35</f>
        <v>5200.817566</v>
      </c>
      <c r="G9" s="60">
        <f>1664.241134+652.59</f>
        <v>2316.831134</v>
      </c>
      <c r="H9" s="60">
        <f>1677.636432+1206.35</f>
        <v>2883.9864319999997</v>
      </c>
      <c r="I9" s="56"/>
      <c r="J9" s="56"/>
      <c r="K9" s="56"/>
    </row>
    <row r="10" spans="1:11" s="14" customFormat="1" ht="28.5" customHeight="1">
      <c r="A10" s="41"/>
      <c r="B10" s="41"/>
      <c r="C10" s="41"/>
      <c r="D10" s="63" t="s">
        <v>67</v>
      </c>
      <c r="E10" s="64" t="s">
        <v>68</v>
      </c>
      <c r="F10" s="60">
        <f>3341.877566+652.59+1206.35</f>
        <v>5200.817566</v>
      </c>
      <c r="G10" s="60">
        <f>1664.241134+652.59</f>
        <v>2316.831134</v>
      </c>
      <c r="H10" s="60">
        <f>1677.636432+1206.35</f>
        <v>2883.9864319999997</v>
      </c>
      <c r="I10" s="56"/>
      <c r="J10" s="56"/>
      <c r="K10" s="56"/>
    </row>
    <row r="11" spans="1:11" s="14" customFormat="1" ht="28.5" customHeight="1">
      <c r="A11" s="41"/>
      <c r="B11" s="41"/>
      <c r="C11" s="41"/>
      <c r="D11" s="63" t="s">
        <v>69</v>
      </c>
      <c r="E11" s="64" t="s">
        <v>68</v>
      </c>
      <c r="F11" s="60">
        <v>2332.839855</v>
      </c>
      <c r="G11" s="60">
        <v>795.458119</v>
      </c>
      <c r="H11" s="60">
        <v>1537.381736</v>
      </c>
      <c r="I11" s="56"/>
      <c r="J11" s="56"/>
      <c r="K11" s="56"/>
    </row>
    <row r="12" spans="1:11" s="14" customFormat="1" ht="28.5" customHeight="1">
      <c r="A12" s="41" t="s">
        <v>88</v>
      </c>
      <c r="B12" s="41" t="s">
        <v>89</v>
      </c>
      <c r="C12" s="41" t="s">
        <v>90</v>
      </c>
      <c r="D12" s="63"/>
      <c r="E12" s="64" t="s">
        <v>91</v>
      </c>
      <c r="F12" s="60">
        <v>638.126215</v>
      </c>
      <c r="G12" s="60">
        <v>638.126215</v>
      </c>
      <c r="H12" s="60"/>
      <c r="I12" s="56"/>
      <c r="J12" s="56"/>
      <c r="K12" s="56"/>
    </row>
    <row r="13" spans="1:11" s="14" customFormat="1" ht="28.5" customHeight="1">
      <c r="A13" s="41" t="s">
        <v>88</v>
      </c>
      <c r="B13" s="41" t="s">
        <v>89</v>
      </c>
      <c r="C13" s="41" t="s">
        <v>89</v>
      </c>
      <c r="D13" s="63"/>
      <c r="E13" s="64" t="s">
        <v>92</v>
      </c>
      <c r="F13" s="60">
        <v>12.507408</v>
      </c>
      <c r="G13" s="60">
        <v>12.507408</v>
      </c>
      <c r="H13" s="60"/>
      <c r="I13" s="56"/>
      <c r="J13" s="56"/>
      <c r="K13" s="56"/>
    </row>
    <row r="14" spans="1:11" s="14" customFormat="1" ht="28.5" customHeight="1">
      <c r="A14" s="41" t="s">
        <v>88</v>
      </c>
      <c r="B14" s="41" t="s">
        <v>89</v>
      </c>
      <c r="C14" s="41" t="s">
        <v>93</v>
      </c>
      <c r="D14" s="63"/>
      <c r="E14" s="64" t="s">
        <v>94</v>
      </c>
      <c r="F14" s="60">
        <v>6.253704</v>
      </c>
      <c r="G14" s="60">
        <v>6.253704</v>
      </c>
      <c r="H14" s="60"/>
      <c r="I14" s="56"/>
      <c r="J14" s="56"/>
      <c r="K14" s="56"/>
    </row>
    <row r="15" spans="1:11" s="14" customFormat="1" ht="28.5" customHeight="1">
      <c r="A15" s="41" t="s">
        <v>88</v>
      </c>
      <c r="B15" s="41" t="s">
        <v>95</v>
      </c>
      <c r="C15" s="41" t="s">
        <v>96</v>
      </c>
      <c r="D15" s="63"/>
      <c r="E15" s="64" t="s">
        <v>97</v>
      </c>
      <c r="F15" s="60">
        <v>20</v>
      </c>
      <c r="G15" s="60"/>
      <c r="H15" s="60">
        <v>20</v>
      </c>
      <c r="I15" s="56"/>
      <c r="J15" s="56"/>
      <c r="K15" s="56"/>
    </row>
    <row r="16" spans="1:11" s="14" customFormat="1" ht="28.5" customHeight="1">
      <c r="A16" s="41" t="s">
        <v>98</v>
      </c>
      <c r="B16" s="41" t="s">
        <v>90</v>
      </c>
      <c r="C16" s="41" t="s">
        <v>90</v>
      </c>
      <c r="D16" s="63"/>
      <c r="E16" s="64" t="s">
        <v>99</v>
      </c>
      <c r="F16" s="60">
        <v>118.599726</v>
      </c>
      <c r="G16" s="60">
        <v>118.599726</v>
      </c>
      <c r="H16" s="60"/>
      <c r="I16" s="56"/>
      <c r="J16" s="56"/>
      <c r="K16" s="56"/>
    </row>
    <row r="17" spans="1:11" s="14" customFormat="1" ht="28.5" customHeight="1">
      <c r="A17" s="41" t="s">
        <v>98</v>
      </c>
      <c r="B17" s="41" t="s">
        <v>90</v>
      </c>
      <c r="C17" s="41" t="s">
        <v>96</v>
      </c>
      <c r="D17" s="63"/>
      <c r="E17" s="64" t="s">
        <v>97</v>
      </c>
      <c r="F17" s="60">
        <v>18.255</v>
      </c>
      <c r="G17" s="60"/>
      <c r="H17" s="60">
        <v>18.255</v>
      </c>
      <c r="I17" s="56"/>
      <c r="J17" s="56"/>
      <c r="K17" s="56"/>
    </row>
    <row r="18" spans="1:11" s="14" customFormat="1" ht="28.5" customHeight="1">
      <c r="A18" s="41" t="s">
        <v>98</v>
      </c>
      <c r="B18" s="41" t="s">
        <v>100</v>
      </c>
      <c r="C18" s="41" t="s">
        <v>90</v>
      </c>
      <c r="D18" s="63"/>
      <c r="E18" s="64" t="s">
        <v>101</v>
      </c>
      <c r="F18" s="60">
        <v>86.5</v>
      </c>
      <c r="G18" s="60"/>
      <c r="H18" s="60">
        <v>86.5</v>
      </c>
      <c r="I18" s="56"/>
      <c r="J18" s="56"/>
      <c r="K18" s="56"/>
    </row>
    <row r="19" spans="1:11" s="14" customFormat="1" ht="28.5" customHeight="1">
      <c r="A19" s="41" t="s">
        <v>98</v>
      </c>
      <c r="B19" s="41" t="s">
        <v>100</v>
      </c>
      <c r="C19" s="41" t="s">
        <v>96</v>
      </c>
      <c r="D19" s="63"/>
      <c r="E19" s="64" t="s">
        <v>102</v>
      </c>
      <c r="F19" s="60">
        <v>4.977176</v>
      </c>
      <c r="G19" s="60"/>
      <c r="H19" s="60">
        <v>4.977176</v>
      </c>
      <c r="I19" s="56"/>
      <c r="J19" s="56"/>
      <c r="K19" s="56"/>
    </row>
    <row r="20" spans="1:11" s="14" customFormat="1" ht="28.5" customHeight="1">
      <c r="A20" s="41" t="s">
        <v>98</v>
      </c>
      <c r="B20" s="41" t="s">
        <v>100</v>
      </c>
      <c r="C20" s="41" t="s">
        <v>103</v>
      </c>
      <c r="D20" s="63"/>
      <c r="E20" s="64" t="s">
        <v>104</v>
      </c>
      <c r="F20" s="60">
        <v>0.650376</v>
      </c>
      <c r="G20" s="60"/>
      <c r="H20" s="60">
        <v>0.650376</v>
      </c>
      <c r="I20" s="56"/>
      <c r="J20" s="56"/>
      <c r="K20" s="56"/>
    </row>
    <row r="21" spans="1:11" s="14" customFormat="1" ht="28.5" customHeight="1">
      <c r="A21" s="41" t="s">
        <v>98</v>
      </c>
      <c r="B21" s="41" t="s">
        <v>105</v>
      </c>
      <c r="C21" s="41" t="s">
        <v>106</v>
      </c>
      <c r="D21" s="63"/>
      <c r="E21" s="64" t="s">
        <v>107</v>
      </c>
      <c r="F21" s="60">
        <v>133.9028</v>
      </c>
      <c r="G21" s="60"/>
      <c r="H21" s="60">
        <v>133.9028</v>
      </c>
      <c r="I21" s="56"/>
      <c r="J21" s="56"/>
      <c r="K21" s="56"/>
    </row>
    <row r="22" spans="1:11" s="14" customFormat="1" ht="28.5" customHeight="1">
      <c r="A22" s="41" t="s">
        <v>98</v>
      </c>
      <c r="B22" s="41" t="s">
        <v>105</v>
      </c>
      <c r="C22" s="41" t="s">
        <v>108</v>
      </c>
      <c r="D22" s="63"/>
      <c r="E22" s="64" t="s">
        <v>109</v>
      </c>
      <c r="F22" s="60">
        <v>105.58151</v>
      </c>
      <c r="G22" s="60"/>
      <c r="H22" s="60">
        <v>105.58151</v>
      </c>
      <c r="I22" s="56"/>
      <c r="J22" s="56"/>
      <c r="K22" s="56"/>
    </row>
    <row r="23" spans="1:11" s="14" customFormat="1" ht="28.5" customHeight="1">
      <c r="A23" s="41" t="s">
        <v>98</v>
      </c>
      <c r="B23" s="41" t="s">
        <v>105</v>
      </c>
      <c r="C23" s="41" t="s">
        <v>103</v>
      </c>
      <c r="D23" s="63"/>
      <c r="E23" s="64" t="s">
        <v>110</v>
      </c>
      <c r="F23" s="60">
        <v>341.16</v>
      </c>
      <c r="G23" s="60"/>
      <c r="H23" s="60">
        <v>341.16</v>
      </c>
      <c r="I23" s="56"/>
      <c r="J23" s="56"/>
      <c r="K23" s="56"/>
    </row>
    <row r="24" spans="1:11" s="14" customFormat="1" ht="28.5" customHeight="1">
      <c r="A24" s="41" t="s">
        <v>98</v>
      </c>
      <c r="B24" s="41" t="s">
        <v>93</v>
      </c>
      <c r="C24" s="41" t="s">
        <v>90</v>
      </c>
      <c r="D24" s="63"/>
      <c r="E24" s="64" t="s">
        <v>111</v>
      </c>
      <c r="F24" s="60">
        <v>10</v>
      </c>
      <c r="G24" s="60"/>
      <c r="H24" s="60">
        <v>10</v>
      </c>
      <c r="I24" s="56"/>
      <c r="J24" s="56"/>
      <c r="K24" s="56"/>
    </row>
    <row r="25" spans="1:11" s="14" customFormat="1" ht="28.5" customHeight="1">
      <c r="A25" s="41" t="s">
        <v>98</v>
      </c>
      <c r="B25" s="41" t="s">
        <v>112</v>
      </c>
      <c r="C25" s="41" t="s">
        <v>113</v>
      </c>
      <c r="D25" s="63"/>
      <c r="E25" s="64" t="s">
        <v>114</v>
      </c>
      <c r="F25" s="60">
        <v>351.47967</v>
      </c>
      <c r="G25" s="60"/>
      <c r="H25" s="60">
        <v>351.47967</v>
      </c>
      <c r="I25" s="56"/>
      <c r="J25" s="56"/>
      <c r="K25" s="56"/>
    </row>
    <row r="26" spans="1:11" s="14" customFormat="1" ht="28.5" customHeight="1">
      <c r="A26" s="41" t="s">
        <v>98</v>
      </c>
      <c r="B26" s="41" t="s">
        <v>112</v>
      </c>
      <c r="C26" s="41" t="s">
        <v>103</v>
      </c>
      <c r="D26" s="63"/>
      <c r="E26" s="64" t="s">
        <v>115</v>
      </c>
      <c r="F26" s="60">
        <v>53.017044</v>
      </c>
      <c r="G26" s="60"/>
      <c r="H26" s="60">
        <v>53.017044</v>
      </c>
      <c r="I26" s="56"/>
      <c r="J26" s="56"/>
      <c r="K26" s="56"/>
    </row>
    <row r="27" spans="1:11" s="14" customFormat="1" ht="28.5" customHeight="1">
      <c r="A27" s="41" t="s">
        <v>98</v>
      </c>
      <c r="B27" s="41" t="s">
        <v>116</v>
      </c>
      <c r="C27" s="41" t="s">
        <v>90</v>
      </c>
      <c r="D27" s="63"/>
      <c r="E27" s="64" t="s">
        <v>117</v>
      </c>
      <c r="F27" s="60">
        <v>6.218732</v>
      </c>
      <c r="G27" s="60">
        <v>6.218732</v>
      </c>
      <c r="H27" s="60"/>
      <c r="I27" s="56"/>
      <c r="J27" s="56"/>
      <c r="K27" s="56"/>
    </row>
    <row r="28" spans="1:11" s="14" customFormat="1" ht="28.5" customHeight="1">
      <c r="A28" s="41" t="s">
        <v>98</v>
      </c>
      <c r="B28" s="41" t="s">
        <v>116</v>
      </c>
      <c r="C28" s="41" t="s">
        <v>100</v>
      </c>
      <c r="D28" s="63"/>
      <c r="E28" s="64" t="s">
        <v>118</v>
      </c>
      <c r="F28" s="60">
        <v>4.371778</v>
      </c>
      <c r="G28" s="60">
        <v>4.371778</v>
      </c>
      <c r="H28" s="60"/>
      <c r="I28" s="56"/>
      <c r="J28" s="56"/>
      <c r="K28" s="56"/>
    </row>
    <row r="29" spans="1:11" s="14" customFormat="1" ht="28.5" customHeight="1">
      <c r="A29" s="41" t="s">
        <v>98</v>
      </c>
      <c r="B29" s="41" t="s">
        <v>95</v>
      </c>
      <c r="C29" s="41" t="s">
        <v>90</v>
      </c>
      <c r="D29" s="63"/>
      <c r="E29" s="64" t="s">
        <v>119</v>
      </c>
      <c r="F29" s="60">
        <v>385.05816</v>
      </c>
      <c r="G29" s="60"/>
      <c r="H29" s="60">
        <v>385.05816</v>
      </c>
      <c r="I29" s="56"/>
      <c r="J29" s="56"/>
      <c r="K29" s="56"/>
    </row>
    <row r="30" spans="1:11" s="14" customFormat="1" ht="28.5" customHeight="1">
      <c r="A30" s="41" t="s">
        <v>98</v>
      </c>
      <c r="B30" s="41" t="s">
        <v>103</v>
      </c>
      <c r="C30" s="41" t="s">
        <v>103</v>
      </c>
      <c r="D30" s="63"/>
      <c r="E30" s="64" t="s">
        <v>120</v>
      </c>
      <c r="F30" s="60">
        <v>26.8</v>
      </c>
      <c r="G30" s="60"/>
      <c r="H30" s="60">
        <v>26.8</v>
      </c>
      <c r="I30" s="56"/>
      <c r="J30" s="56"/>
      <c r="K30" s="56"/>
    </row>
    <row r="31" spans="1:11" s="14" customFormat="1" ht="28.5" customHeight="1">
      <c r="A31" s="41" t="s">
        <v>121</v>
      </c>
      <c r="B31" s="41" t="s">
        <v>96</v>
      </c>
      <c r="C31" s="41" t="s">
        <v>90</v>
      </c>
      <c r="D31" s="63"/>
      <c r="E31" s="64" t="s">
        <v>122</v>
      </c>
      <c r="F31" s="60">
        <v>9.380556</v>
      </c>
      <c r="G31" s="60">
        <v>9.380556</v>
      </c>
      <c r="H31" s="60"/>
      <c r="I31" s="56"/>
      <c r="J31" s="56"/>
      <c r="K31" s="56"/>
    </row>
    <row r="32" spans="1:11" s="14" customFormat="1" ht="28.5" customHeight="1">
      <c r="A32" s="41"/>
      <c r="B32" s="41"/>
      <c r="C32" s="41"/>
      <c r="D32" s="63" t="s">
        <v>70</v>
      </c>
      <c r="E32" s="64" t="s">
        <v>71</v>
      </c>
      <c r="F32" s="60">
        <v>131.200915</v>
      </c>
      <c r="G32" s="60">
        <v>41.200915</v>
      </c>
      <c r="H32" s="60">
        <v>90</v>
      </c>
      <c r="I32" s="56"/>
      <c r="J32" s="56"/>
      <c r="K32" s="56"/>
    </row>
    <row r="33" spans="1:11" s="14" customFormat="1" ht="28.5" customHeight="1">
      <c r="A33" s="41" t="s">
        <v>88</v>
      </c>
      <c r="B33" s="41" t="s">
        <v>89</v>
      </c>
      <c r="C33" s="41" t="s">
        <v>89</v>
      </c>
      <c r="D33" s="63"/>
      <c r="E33" s="64" t="s">
        <v>92</v>
      </c>
      <c r="F33" s="60">
        <v>3.736144</v>
      </c>
      <c r="G33" s="60">
        <v>3.736144</v>
      </c>
      <c r="H33" s="60"/>
      <c r="I33" s="56"/>
      <c r="J33" s="56"/>
      <c r="K33" s="56"/>
    </row>
    <row r="34" spans="1:11" s="14" customFormat="1" ht="28.5" customHeight="1">
      <c r="A34" s="41" t="s">
        <v>88</v>
      </c>
      <c r="B34" s="41" t="s">
        <v>89</v>
      </c>
      <c r="C34" s="41" t="s">
        <v>93</v>
      </c>
      <c r="D34" s="63"/>
      <c r="E34" s="64" t="s">
        <v>94</v>
      </c>
      <c r="F34" s="60">
        <v>1.868072</v>
      </c>
      <c r="G34" s="60">
        <v>1.868072</v>
      </c>
      <c r="H34" s="60"/>
      <c r="I34" s="56"/>
      <c r="J34" s="56"/>
      <c r="K34" s="56"/>
    </row>
    <row r="35" spans="1:11" s="14" customFormat="1" ht="28.5" customHeight="1">
      <c r="A35" s="41" t="s">
        <v>98</v>
      </c>
      <c r="B35" s="41" t="s">
        <v>112</v>
      </c>
      <c r="C35" s="41" t="s">
        <v>95</v>
      </c>
      <c r="D35" s="63"/>
      <c r="E35" s="64" t="s">
        <v>123</v>
      </c>
      <c r="F35" s="60">
        <v>119.521918</v>
      </c>
      <c r="G35" s="60">
        <v>29.521918</v>
      </c>
      <c r="H35" s="60">
        <v>90</v>
      </c>
      <c r="I35" s="56"/>
      <c r="J35" s="56"/>
      <c r="K35" s="56"/>
    </row>
    <row r="36" spans="1:11" s="14" customFormat="1" ht="28.5" customHeight="1">
      <c r="A36" s="41" t="s">
        <v>98</v>
      </c>
      <c r="B36" s="41" t="s">
        <v>116</v>
      </c>
      <c r="C36" s="41" t="s">
        <v>96</v>
      </c>
      <c r="D36" s="63"/>
      <c r="E36" s="64" t="s">
        <v>124</v>
      </c>
      <c r="F36" s="60">
        <v>1.975876</v>
      </c>
      <c r="G36" s="60">
        <v>1.975876</v>
      </c>
      <c r="H36" s="60"/>
      <c r="I36" s="56"/>
      <c r="J36" s="56"/>
      <c r="K36" s="56"/>
    </row>
    <row r="37" spans="1:11" s="14" customFormat="1" ht="28.5" customHeight="1">
      <c r="A37" s="41" t="s">
        <v>98</v>
      </c>
      <c r="B37" s="41" t="s">
        <v>116</v>
      </c>
      <c r="C37" s="41" t="s">
        <v>100</v>
      </c>
      <c r="D37" s="63"/>
      <c r="E37" s="64" t="s">
        <v>118</v>
      </c>
      <c r="F37" s="60">
        <v>1.296797</v>
      </c>
      <c r="G37" s="60">
        <v>1.296797</v>
      </c>
      <c r="H37" s="60"/>
      <c r="I37" s="56"/>
      <c r="J37" s="56"/>
      <c r="K37" s="56"/>
    </row>
    <row r="38" spans="1:11" s="14" customFormat="1" ht="28.5" customHeight="1">
      <c r="A38" s="41" t="s">
        <v>121</v>
      </c>
      <c r="B38" s="41" t="s">
        <v>96</v>
      </c>
      <c r="C38" s="41" t="s">
        <v>90</v>
      </c>
      <c r="D38" s="63"/>
      <c r="E38" s="64" t="s">
        <v>122</v>
      </c>
      <c r="F38" s="60">
        <v>2.802108</v>
      </c>
      <c r="G38" s="60">
        <v>2.802108</v>
      </c>
      <c r="H38" s="60"/>
      <c r="I38" s="56"/>
      <c r="J38" s="56"/>
      <c r="K38" s="56"/>
    </row>
    <row r="39" spans="1:11" s="14" customFormat="1" ht="28.5" customHeight="1">
      <c r="A39" s="41"/>
      <c r="B39" s="41"/>
      <c r="C39" s="41"/>
      <c r="D39" s="63" t="s">
        <v>72</v>
      </c>
      <c r="E39" s="64" t="s">
        <v>73</v>
      </c>
      <c r="F39" s="60">
        <v>207.103925</v>
      </c>
      <c r="G39" s="60">
        <v>200.568725</v>
      </c>
      <c r="H39" s="60">
        <v>6.5352</v>
      </c>
      <c r="I39" s="56"/>
      <c r="J39" s="56"/>
      <c r="K39" s="56"/>
    </row>
    <row r="40" spans="1:11" s="14" customFormat="1" ht="28.5" customHeight="1">
      <c r="A40" s="41" t="s">
        <v>88</v>
      </c>
      <c r="B40" s="41" t="s">
        <v>89</v>
      </c>
      <c r="C40" s="41" t="s">
        <v>89</v>
      </c>
      <c r="D40" s="63"/>
      <c r="E40" s="64" t="s">
        <v>92</v>
      </c>
      <c r="F40" s="60">
        <v>18.41416</v>
      </c>
      <c r="G40" s="60">
        <v>18.41416</v>
      </c>
      <c r="H40" s="60"/>
      <c r="I40" s="56"/>
      <c r="J40" s="56"/>
      <c r="K40" s="56"/>
    </row>
    <row r="41" spans="1:11" s="14" customFormat="1" ht="28.5" customHeight="1">
      <c r="A41" s="41" t="s">
        <v>88</v>
      </c>
      <c r="B41" s="41" t="s">
        <v>89</v>
      </c>
      <c r="C41" s="41" t="s">
        <v>93</v>
      </c>
      <c r="D41" s="63"/>
      <c r="E41" s="64" t="s">
        <v>94</v>
      </c>
      <c r="F41" s="60">
        <v>9.20708</v>
      </c>
      <c r="G41" s="60">
        <v>9.20708</v>
      </c>
      <c r="H41" s="60"/>
      <c r="I41" s="56"/>
      <c r="J41" s="56"/>
      <c r="K41" s="56"/>
    </row>
    <row r="42" spans="1:11" s="14" customFormat="1" ht="28.5" customHeight="1">
      <c r="A42" s="41" t="s">
        <v>98</v>
      </c>
      <c r="B42" s="41" t="s">
        <v>105</v>
      </c>
      <c r="C42" s="41" t="s">
        <v>96</v>
      </c>
      <c r="D42" s="63"/>
      <c r="E42" s="64" t="s">
        <v>125</v>
      </c>
      <c r="F42" s="60">
        <v>149.85947</v>
      </c>
      <c r="G42" s="60">
        <v>143.32427</v>
      </c>
      <c r="H42" s="60">
        <v>6.5352</v>
      </c>
      <c r="I42" s="56"/>
      <c r="J42" s="56"/>
      <c r="K42" s="56"/>
    </row>
    <row r="43" spans="1:11" s="14" customFormat="1" ht="28.5" customHeight="1">
      <c r="A43" s="41" t="s">
        <v>98</v>
      </c>
      <c r="B43" s="41" t="s">
        <v>116</v>
      </c>
      <c r="C43" s="41" t="s">
        <v>96</v>
      </c>
      <c r="D43" s="63"/>
      <c r="E43" s="64" t="s">
        <v>124</v>
      </c>
      <c r="F43" s="60">
        <v>9.746635</v>
      </c>
      <c r="G43" s="60">
        <v>9.746635</v>
      </c>
      <c r="H43" s="60"/>
      <c r="I43" s="56"/>
      <c r="J43" s="56"/>
      <c r="K43" s="56"/>
    </row>
    <row r="44" spans="1:11" s="14" customFormat="1" ht="28.5" customHeight="1">
      <c r="A44" s="41" t="s">
        <v>98</v>
      </c>
      <c r="B44" s="41" t="s">
        <v>116</v>
      </c>
      <c r="C44" s="41" t="s">
        <v>100</v>
      </c>
      <c r="D44" s="63"/>
      <c r="E44" s="64" t="s">
        <v>118</v>
      </c>
      <c r="F44" s="60">
        <v>6.06596</v>
      </c>
      <c r="G44" s="60">
        <v>6.06596</v>
      </c>
      <c r="H44" s="60"/>
      <c r="I44" s="56"/>
      <c r="J44" s="56"/>
      <c r="K44" s="56"/>
    </row>
    <row r="45" spans="1:11" s="14" customFormat="1" ht="28.5" customHeight="1">
      <c r="A45" s="41" t="s">
        <v>121</v>
      </c>
      <c r="B45" s="41" t="s">
        <v>96</v>
      </c>
      <c r="C45" s="41" t="s">
        <v>90</v>
      </c>
      <c r="D45" s="63"/>
      <c r="E45" s="64" t="s">
        <v>122</v>
      </c>
      <c r="F45" s="60">
        <v>13.81062</v>
      </c>
      <c r="G45" s="60">
        <v>13.81062</v>
      </c>
      <c r="H45" s="60"/>
      <c r="I45" s="56"/>
      <c r="J45" s="56"/>
      <c r="K45" s="56"/>
    </row>
    <row r="46" spans="1:11" s="14" customFormat="1" ht="28.5" customHeight="1">
      <c r="A46" s="41"/>
      <c r="B46" s="41"/>
      <c r="C46" s="41"/>
      <c r="D46" s="63" t="s">
        <v>74</v>
      </c>
      <c r="E46" s="64" t="s">
        <v>75</v>
      </c>
      <c r="F46" s="60">
        <v>470.732871</v>
      </c>
      <c r="G46" s="60">
        <v>427.013375</v>
      </c>
      <c r="H46" s="60">
        <v>43.719496</v>
      </c>
      <c r="I46" s="56"/>
      <c r="J46" s="56"/>
      <c r="K46" s="56"/>
    </row>
    <row r="47" spans="1:11" s="14" customFormat="1" ht="28.5" customHeight="1">
      <c r="A47" s="41" t="s">
        <v>88</v>
      </c>
      <c r="B47" s="41" t="s">
        <v>89</v>
      </c>
      <c r="C47" s="41" t="s">
        <v>89</v>
      </c>
      <c r="D47" s="63"/>
      <c r="E47" s="64" t="s">
        <v>92</v>
      </c>
      <c r="F47" s="60">
        <v>40.964288</v>
      </c>
      <c r="G47" s="60">
        <v>40.964288</v>
      </c>
      <c r="H47" s="60"/>
      <c r="I47" s="56"/>
      <c r="J47" s="56"/>
      <c r="K47" s="56"/>
    </row>
    <row r="48" spans="1:11" s="14" customFormat="1" ht="28.5" customHeight="1">
      <c r="A48" s="41" t="s">
        <v>88</v>
      </c>
      <c r="B48" s="41" t="s">
        <v>89</v>
      </c>
      <c r="C48" s="41" t="s">
        <v>93</v>
      </c>
      <c r="D48" s="63"/>
      <c r="E48" s="64" t="s">
        <v>94</v>
      </c>
      <c r="F48" s="60">
        <v>20.482144</v>
      </c>
      <c r="G48" s="60">
        <v>20.482144</v>
      </c>
      <c r="H48" s="60"/>
      <c r="I48" s="56"/>
      <c r="J48" s="56"/>
      <c r="K48" s="56"/>
    </row>
    <row r="49" spans="1:11" s="14" customFormat="1" ht="28.5" customHeight="1">
      <c r="A49" s="41" t="s">
        <v>98</v>
      </c>
      <c r="B49" s="41" t="s">
        <v>105</v>
      </c>
      <c r="C49" s="41" t="s">
        <v>90</v>
      </c>
      <c r="D49" s="63"/>
      <c r="E49" s="64" t="s">
        <v>126</v>
      </c>
      <c r="F49" s="60">
        <v>308.962832</v>
      </c>
      <c r="G49" s="60">
        <v>300.363336</v>
      </c>
      <c r="H49" s="60">
        <v>8.599496</v>
      </c>
      <c r="I49" s="56"/>
      <c r="J49" s="56"/>
      <c r="K49" s="56"/>
    </row>
    <row r="50" spans="1:11" s="14" customFormat="1" ht="28.5" customHeight="1">
      <c r="A50" s="41" t="s">
        <v>98</v>
      </c>
      <c r="B50" s="41" t="s">
        <v>105</v>
      </c>
      <c r="C50" s="41" t="s">
        <v>108</v>
      </c>
      <c r="D50" s="63"/>
      <c r="E50" s="64" t="s">
        <v>109</v>
      </c>
      <c r="F50" s="60">
        <v>25.12</v>
      </c>
      <c r="G50" s="60"/>
      <c r="H50" s="60">
        <v>25.12</v>
      </c>
      <c r="I50" s="56"/>
      <c r="J50" s="56"/>
      <c r="K50" s="56"/>
    </row>
    <row r="51" spans="1:11" s="14" customFormat="1" ht="28.5" customHeight="1">
      <c r="A51" s="41" t="s">
        <v>98</v>
      </c>
      <c r="B51" s="41" t="s">
        <v>105</v>
      </c>
      <c r="C51" s="41" t="s">
        <v>127</v>
      </c>
      <c r="D51" s="63"/>
      <c r="E51" s="64" t="s">
        <v>128</v>
      </c>
      <c r="F51" s="60">
        <v>10</v>
      </c>
      <c r="G51" s="60"/>
      <c r="H51" s="60">
        <v>10</v>
      </c>
      <c r="I51" s="56"/>
      <c r="J51" s="56"/>
      <c r="K51" s="56"/>
    </row>
    <row r="52" spans="1:11" s="14" customFormat="1" ht="28.5" customHeight="1">
      <c r="A52" s="41" t="s">
        <v>98</v>
      </c>
      <c r="B52" s="41" t="s">
        <v>116</v>
      </c>
      <c r="C52" s="41" t="s">
        <v>96</v>
      </c>
      <c r="D52" s="63"/>
      <c r="E52" s="64" t="s">
        <v>124</v>
      </c>
      <c r="F52" s="60">
        <v>21.679051</v>
      </c>
      <c r="G52" s="60">
        <v>21.679051</v>
      </c>
      <c r="H52" s="60"/>
      <c r="I52" s="56"/>
      <c r="J52" s="56"/>
      <c r="K52" s="56"/>
    </row>
    <row r="53" spans="1:11" s="14" customFormat="1" ht="28.5" customHeight="1">
      <c r="A53" s="41" t="s">
        <v>98</v>
      </c>
      <c r="B53" s="41" t="s">
        <v>116</v>
      </c>
      <c r="C53" s="41" t="s">
        <v>100</v>
      </c>
      <c r="D53" s="63"/>
      <c r="E53" s="64" t="s">
        <v>118</v>
      </c>
      <c r="F53" s="60">
        <v>12.80134</v>
      </c>
      <c r="G53" s="60">
        <v>12.80134</v>
      </c>
      <c r="H53" s="60"/>
      <c r="I53" s="56"/>
      <c r="J53" s="56"/>
      <c r="K53" s="56"/>
    </row>
    <row r="54" spans="1:11" s="14" customFormat="1" ht="28.5" customHeight="1">
      <c r="A54" s="41" t="s">
        <v>121</v>
      </c>
      <c r="B54" s="41" t="s">
        <v>96</v>
      </c>
      <c r="C54" s="41" t="s">
        <v>90</v>
      </c>
      <c r="D54" s="63"/>
      <c r="E54" s="64" t="s">
        <v>122</v>
      </c>
      <c r="F54" s="60">
        <v>30.723216</v>
      </c>
      <c r="G54" s="60">
        <v>30.723216</v>
      </c>
      <c r="H54" s="60"/>
      <c r="I54" s="56"/>
      <c r="J54" s="56"/>
      <c r="K54" s="56"/>
    </row>
    <row r="55" spans="1:11" s="14" customFormat="1" ht="28.5" customHeight="1">
      <c r="A55" s="41"/>
      <c r="B55" s="41"/>
      <c r="C55" s="41"/>
      <c r="D55" s="63" t="s">
        <v>76</v>
      </c>
      <c r="E55" s="64" t="s">
        <v>77</v>
      </c>
      <c r="F55" s="60">
        <f>200+652.59+1206.35</f>
        <v>2058.94</v>
      </c>
      <c r="G55" s="60">
        <f>200+652.59</f>
        <v>852.59</v>
      </c>
      <c r="H55" s="60">
        <v>1206.35</v>
      </c>
      <c r="I55" s="56"/>
      <c r="J55" s="56"/>
      <c r="K55" s="56"/>
    </row>
    <row r="56" spans="1:11" s="14" customFormat="1" ht="28.5" customHeight="1">
      <c r="A56" s="41" t="s">
        <v>88</v>
      </c>
      <c r="B56" s="41" t="s">
        <v>89</v>
      </c>
      <c r="C56" s="41" t="s">
        <v>89</v>
      </c>
      <c r="D56" s="63"/>
      <c r="E56" s="64" t="s">
        <v>92</v>
      </c>
      <c r="F56" s="60">
        <v>40</v>
      </c>
      <c r="G56" s="60">
        <v>40</v>
      </c>
      <c r="H56" s="60"/>
      <c r="I56" s="56"/>
      <c r="J56" s="56"/>
      <c r="K56" s="56"/>
    </row>
    <row r="57" spans="1:11" s="14" customFormat="1" ht="28.5" customHeight="1">
      <c r="A57" s="41" t="s">
        <v>98</v>
      </c>
      <c r="B57" s="41" t="s">
        <v>100</v>
      </c>
      <c r="C57" s="41" t="s">
        <v>96</v>
      </c>
      <c r="D57" s="63"/>
      <c r="E57" s="64" t="s">
        <v>102</v>
      </c>
      <c r="F57" s="60">
        <f>160+652.59+1206.35</f>
        <v>2018.94</v>
      </c>
      <c r="G57" s="60">
        <f>160+652.59</f>
        <v>812.59</v>
      </c>
      <c r="H57" s="60">
        <v>1206.35</v>
      </c>
      <c r="I57" s="56"/>
      <c r="J57" s="56"/>
      <c r="K57" s="56"/>
    </row>
  </sheetData>
  <sheetProtection sheet="1" objects="1" formatCells="0" formatColumns="0" formatRows="0" insertColumns="0" insertRows="0" insertHyperlinks="0" deleteColumns="0" deleteRows="0" sort="0" autoFilter="0" pivotTables="0"/>
  <mergeCells count="24">
    <mergeCell ref="A2:K2"/>
    <mergeCell ref="F4:K4"/>
    <mergeCell ref="H5:K5"/>
    <mergeCell ref="I6:K6"/>
    <mergeCell ref="D4:D7"/>
    <mergeCell ref="E4:E7"/>
    <mergeCell ref="F5:F7"/>
    <mergeCell ref="G5:G7"/>
    <mergeCell ref="H6:H7"/>
    <mergeCell ref="A4:C7"/>
  </mergeCells>
  <printOptions/>
  <pageMargins left="0.31496062992125984" right="0.11811023622047245" top="0.31496062992125984" bottom="0.31496062992125984" header="0.8" footer="0.8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1.00390625" style="14" customWidth="1"/>
    <col min="2" max="2" width="25.140625" style="14" customWidth="1"/>
    <col min="3" max="3" width="40.8515625" style="14" customWidth="1"/>
    <col min="4" max="4" width="21.28125" style="14" customWidth="1"/>
    <col min="5" max="5" width="9.140625" style="14" customWidth="1"/>
  </cols>
  <sheetData>
    <row r="1" s="14" customFormat="1" ht="15" customHeight="1">
      <c r="D1" s="46"/>
    </row>
    <row r="2" spans="1:4" s="14" customFormat="1" ht="25.5" customHeight="1">
      <c r="A2" s="32" t="s">
        <v>129</v>
      </c>
      <c r="B2" s="32"/>
      <c r="C2" s="32"/>
      <c r="D2" s="32"/>
    </row>
    <row r="3" spans="1:4" s="14" customFormat="1" ht="15" customHeight="1">
      <c r="A3" s="33"/>
      <c r="B3" s="33"/>
      <c r="C3" s="33"/>
      <c r="D3" s="46" t="s">
        <v>1</v>
      </c>
    </row>
    <row r="4" spans="1:4" s="14" customFormat="1" ht="16.5" customHeight="1">
      <c r="A4" s="34" t="s">
        <v>2</v>
      </c>
      <c r="B4" s="36"/>
      <c r="C4" s="34" t="s">
        <v>3</v>
      </c>
      <c r="D4" s="36"/>
    </row>
    <row r="5" spans="1:4" s="14" customFormat="1" ht="16.5" customHeight="1">
      <c r="A5" s="52" t="s">
        <v>4</v>
      </c>
      <c r="B5" s="52" t="s">
        <v>5</v>
      </c>
      <c r="C5" s="52" t="s">
        <v>6</v>
      </c>
      <c r="D5" s="52" t="s">
        <v>5</v>
      </c>
    </row>
    <row r="6" spans="1:4" s="14" customFormat="1" ht="16.5" customHeight="1">
      <c r="A6" s="55" t="s">
        <v>130</v>
      </c>
      <c r="B6" s="60">
        <v>3184.773166</v>
      </c>
      <c r="C6" s="55" t="s">
        <v>131</v>
      </c>
      <c r="D6" s="60">
        <v>3341.877566</v>
      </c>
    </row>
    <row r="7" spans="1:4" s="14" customFormat="1" ht="16.5" customHeight="1">
      <c r="A7" s="55" t="s">
        <v>132</v>
      </c>
      <c r="B7" s="60">
        <v>3184.773166</v>
      </c>
      <c r="C7" s="55" t="s">
        <v>133</v>
      </c>
      <c r="D7" s="60"/>
    </row>
    <row r="8" spans="1:4" s="14" customFormat="1" ht="16.5" customHeight="1">
      <c r="A8" s="55" t="s">
        <v>134</v>
      </c>
      <c r="B8" s="60"/>
      <c r="C8" s="55" t="s">
        <v>135</v>
      </c>
      <c r="D8" s="60"/>
    </row>
    <row r="9" spans="1:4" s="14" customFormat="1" ht="16.5" customHeight="1">
      <c r="A9" s="55" t="s">
        <v>136</v>
      </c>
      <c r="B9" s="60">
        <v>3184.773166</v>
      </c>
      <c r="C9" s="55" t="s">
        <v>137</v>
      </c>
      <c r="D9" s="60"/>
    </row>
    <row r="10" spans="1:4" s="14" customFormat="1" ht="16.5" customHeight="1">
      <c r="A10" s="25" t="s">
        <v>138</v>
      </c>
      <c r="B10" s="60"/>
      <c r="C10" s="55" t="s">
        <v>139</v>
      </c>
      <c r="D10" s="60"/>
    </row>
    <row r="11" spans="1:4" s="14" customFormat="1" ht="16.5" customHeight="1">
      <c r="A11" s="55" t="s">
        <v>140</v>
      </c>
      <c r="B11" s="60"/>
      <c r="C11" s="55" t="s">
        <v>141</v>
      </c>
      <c r="D11" s="60"/>
    </row>
    <row r="12" spans="1:4" s="14" customFormat="1" ht="16.5" customHeight="1">
      <c r="A12" s="55" t="s">
        <v>134</v>
      </c>
      <c r="B12" s="60"/>
      <c r="C12" s="55" t="s">
        <v>142</v>
      </c>
      <c r="D12" s="60"/>
    </row>
    <row r="13" spans="1:4" s="14" customFormat="1" ht="16.5" customHeight="1">
      <c r="A13" s="55" t="s">
        <v>136</v>
      </c>
      <c r="B13" s="60"/>
      <c r="C13" s="55" t="s">
        <v>143</v>
      </c>
      <c r="D13" s="60"/>
    </row>
    <row r="14" spans="1:4" s="14" customFormat="1" ht="16.5" customHeight="1">
      <c r="A14" s="25" t="s">
        <v>144</v>
      </c>
      <c r="B14" s="60"/>
      <c r="C14" s="55" t="s">
        <v>145</v>
      </c>
      <c r="D14" s="60">
        <v>811.559215</v>
      </c>
    </row>
    <row r="15" spans="1:4" s="14" customFormat="1" ht="16.5" customHeight="1">
      <c r="A15" s="55" t="s">
        <v>146</v>
      </c>
      <c r="B15" s="60"/>
      <c r="C15" s="55" t="s">
        <v>147</v>
      </c>
      <c r="D15" s="60">
        <v>2473.601851</v>
      </c>
    </row>
    <row r="16" spans="1:4" s="14" customFormat="1" ht="16.5" customHeight="1">
      <c r="A16" s="55" t="s">
        <v>134</v>
      </c>
      <c r="B16" s="60"/>
      <c r="C16" s="55" t="s">
        <v>148</v>
      </c>
      <c r="D16" s="60"/>
    </row>
    <row r="17" spans="1:4" s="14" customFormat="1" ht="16.5" customHeight="1">
      <c r="A17" s="55" t="s">
        <v>136</v>
      </c>
      <c r="B17" s="60"/>
      <c r="C17" s="55" t="s">
        <v>149</v>
      </c>
      <c r="D17" s="60"/>
    </row>
    <row r="18" spans="1:4" s="14" customFormat="1" ht="16.5" customHeight="1">
      <c r="A18" s="55" t="s">
        <v>150</v>
      </c>
      <c r="B18" s="60">
        <v>157.1044</v>
      </c>
      <c r="C18" s="55" t="s">
        <v>151</v>
      </c>
      <c r="D18" s="60"/>
    </row>
    <row r="19" spans="1:4" s="14" customFormat="1" ht="16.5" customHeight="1">
      <c r="A19" s="55" t="s">
        <v>132</v>
      </c>
      <c r="B19" s="60">
        <v>157.1044</v>
      </c>
      <c r="C19" s="55" t="s">
        <v>152</v>
      </c>
      <c r="D19" s="60"/>
    </row>
    <row r="20" spans="1:4" s="14" customFormat="1" ht="16.5" customHeight="1">
      <c r="A20" s="55" t="s">
        <v>140</v>
      </c>
      <c r="B20" s="60"/>
      <c r="C20" s="55" t="s">
        <v>153</v>
      </c>
      <c r="D20" s="60"/>
    </row>
    <row r="21" spans="1:4" s="14" customFormat="1" ht="16.5" customHeight="1">
      <c r="A21" s="55" t="s">
        <v>146</v>
      </c>
      <c r="B21" s="60"/>
      <c r="C21" s="55" t="s">
        <v>154</v>
      </c>
      <c r="D21" s="60"/>
    </row>
    <row r="22" spans="1:4" s="14" customFormat="1" ht="16.5" customHeight="1">
      <c r="A22" s="55"/>
      <c r="B22" s="60"/>
      <c r="C22" s="55" t="s">
        <v>155</v>
      </c>
      <c r="D22" s="60"/>
    </row>
    <row r="23" spans="1:4" s="14" customFormat="1" ht="16.5" customHeight="1">
      <c r="A23" s="55"/>
      <c r="B23" s="60"/>
      <c r="C23" s="55" t="s">
        <v>156</v>
      </c>
      <c r="D23" s="60"/>
    </row>
    <row r="24" spans="1:4" s="14" customFormat="1" ht="16.5" customHeight="1">
      <c r="A24" s="55"/>
      <c r="B24" s="60"/>
      <c r="C24" s="55" t="s">
        <v>157</v>
      </c>
      <c r="D24" s="60"/>
    </row>
    <row r="25" spans="1:4" s="14" customFormat="1" ht="16.5" customHeight="1">
      <c r="A25" s="55"/>
      <c r="B25" s="60"/>
      <c r="C25" s="55" t="s">
        <v>158</v>
      </c>
      <c r="D25" s="60">
        <v>56.7165</v>
      </c>
    </row>
    <row r="26" spans="1:4" s="14" customFormat="1" ht="16.5" customHeight="1">
      <c r="A26" s="55"/>
      <c r="B26" s="60"/>
      <c r="C26" s="55" t="s">
        <v>159</v>
      </c>
      <c r="D26" s="60"/>
    </row>
    <row r="27" spans="1:4" s="14" customFormat="1" ht="16.5" customHeight="1">
      <c r="A27" s="55"/>
      <c r="B27" s="60"/>
      <c r="C27" s="55" t="s">
        <v>160</v>
      </c>
      <c r="D27" s="60"/>
    </row>
    <row r="28" spans="1:4" s="14" customFormat="1" ht="16.5" customHeight="1">
      <c r="A28" s="55"/>
      <c r="B28" s="60"/>
      <c r="C28" s="55" t="s">
        <v>161</v>
      </c>
      <c r="D28" s="60"/>
    </row>
    <row r="29" spans="1:4" s="14" customFormat="1" ht="16.5" customHeight="1">
      <c r="A29" s="55"/>
      <c r="B29" s="60"/>
      <c r="C29" s="55" t="s">
        <v>162</v>
      </c>
      <c r="D29" s="60"/>
    </row>
    <row r="30" spans="1:4" s="14" customFormat="1" ht="16.5" customHeight="1">
      <c r="A30" s="55"/>
      <c r="B30" s="60"/>
      <c r="C30" s="55" t="s">
        <v>163</v>
      </c>
      <c r="D30" s="60"/>
    </row>
    <row r="31" spans="1:4" s="14" customFormat="1" ht="16.5" customHeight="1">
      <c r="A31" s="55"/>
      <c r="B31" s="60"/>
      <c r="C31" s="55" t="s">
        <v>164</v>
      </c>
      <c r="D31" s="60"/>
    </row>
    <row r="32" spans="1:4" s="14" customFormat="1" ht="16.5" customHeight="1">
      <c r="A32" s="55"/>
      <c r="B32" s="60"/>
      <c r="C32" s="55" t="s">
        <v>165</v>
      </c>
      <c r="D32" s="60"/>
    </row>
    <row r="33" spans="1:4" s="14" customFormat="1" ht="16.5" customHeight="1">
      <c r="A33" s="55"/>
      <c r="B33" s="60"/>
      <c r="C33" s="55" t="s">
        <v>166</v>
      </c>
      <c r="D33" s="60"/>
    </row>
    <row r="34" spans="1:4" s="14" customFormat="1" ht="16.5" customHeight="1">
      <c r="A34" s="52" t="s">
        <v>167</v>
      </c>
      <c r="B34" s="60">
        <v>3341.877566</v>
      </c>
      <c r="C34" s="52" t="s">
        <v>168</v>
      </c>
      <c r="D34" s="60">
        <v>3341.877566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1.1811023622047243" right="0" top="0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11.7109375" style="14" customWidth="1"/>
    <col min="4" max="4" width="19.28125" style="14" customWidth="1"/>
    <col min="5" max="5" width="56.00390625" style="14" customWidth="1"/>
    <col min="6" max="6" width="21.7109375" style="14" customWidth="1"/>
    <col min="7" max="7" width="20.421875" style="14" customWidth="1"/>
    <col min="8" max="8" width="20.7109375" style="14" customWidth="1"/>
    <col min="9" max="9" width="18.8515625" style="14" customWidth="1"/>
    <col min="10" max="10" width="24.7109375" style="14" customWidth="1"/>
    <col min="11" max="20" width="9.140625" style="14" customWidth="1"/>
  </cols>
  <sheetData>
    <row r="1" spans="1:10" s="14" customFormat="1" ht="15">
      <c r="A1" s="54"/>
      <c r="B1" s="54"/>
      <c r="C1" s="54"/>
      <c r="D1" s="54"/>
      <c r="E1" s="54"/>
      <c r="F1" s="54"/>
      <c r="G1" s="54"/>
      <c r="H1" s="54"/>
      <c r="I1" s="54"/>
      <c r="J1" s="46"/>
    </row>
    <row r="2" spans="1:10" s="14" customFormat="1" ht="27.75" customHeight="1">
      <c r="A2" s="32" t="s">
        <v>169</v>
      </c>
      <c r="B2" s="32"/>
      <c r="C2" s="32"/>
      <c r="D2" s="32"/>
      <c r="E2" s="32"/>
      <c r="F2" s="32"/>
      <c r="G2" s="32"/>
      <c r="H2" s="32"/>
      <c r="I2" s="32"/>
      <c r="J2" s="32"/>
    </row>
    <row r="3" spans="2:10" s="14" customFormat="1" ht="15">
      <c r="B3" s="25"/>
      <c r="C3" s="25"/>
      <c r="D3" s="25"/>
      <c r="E3" s="25"/>
      <c r="F3" s="25"/>
      <c r="G3" s="25"/>
      <c r="H3" s="25"/>
      <c r="I3" s="25"/>
      <c r="J3" s="46" t="s">
        <v>53</v>
      </c>
    </row>
    <row r="4" spans="1:10" s="14" customFormat="1" ht="22.5" customHeight="1">
      <c r="A4" s="45" t="s">
        <v>79</v>
      </c>
      <c r="B4" s="45"/>
      <c r="C4" s="45"/>
      <c r="D4" s="45" t="s">
        <v>54</v>
      </c>
      <c r="E4" s="45" t="s">
        <v>80</v>
      </c>
      <c r="F4" s="52" t="s">
        <v>170</v>
      </c>
      <c r="G4" s="55"/>
      <c r="H4" s="55"/>
      <c r="I4" s="55"/>
      <c r="J4" s="53"/>
    </row>
    <row r="5" spans="1:10" s="14" customFormat="1" ht="15">
      <c r="A5" s="45"/>
      <c r="B5" s="45"/>
      <c r="C5" s="45"/>
      <c r="D5" s="45"/>
      <c r="E5" s="45"/>
      <c r="F5" s="45" t="s">
        <v>56</v>
      </c>
      <c r="G5" s="45" t="s">
        <v>82</v>
      </c>
      <c r="H5" s="45"/>
      <c r="I5" s="45"/>
      <c r="J5" s="45" t="s">
        <v>83</v>
      </c>
    </row>
    <row r="6" spans="1:10" s="14" customFormat="1" ht="15">
      <c r="A6" s="45"/>
      <c r="B6" s="45"/>
      <c r="C6" s="45"/>
      <c r="D6" s="45"/>
      <c r="E6" s="45"/>
      <c r="F6" s="45"/>
      <c r="G6" s="45" t="s">
        <v>59</v>
      </c>
      <c r="H6" s="45" t="s">
        <v>171</v>
      </c>
      <c r="I6" s="45" t="s">
        <v>172</v>
      </c>
      <c r="J6" s="45"/>
    </row>
    <row r="7" spans="1:10" s="14" customFormat="1" ht="15">
      <c r="A7" s="45" t="s">
        <v>65</v>
      </c>
      <c r="B7" s="45" t="s">
        <v>65</v>
      </c>
      <c r="C7" s="45" t="s">
        <v>65</v>
      </c>
      <c r="D7" s="45" t="s">
        <v>65</v>
      </c>
      <c r="E7" s="45" t="s">
        <v>65</v>
      </c>
      <c r="F7" s="45">
        <v>1</v>
      </c>
      <c r="G7" s="45">
        <v>2</v>
      </c>
      <c r="H7" s="45">
        <v>3</v>
      </c>
      <c r="I7" s="45">
        <v>4</v>
      </c>
      <c r="J7" s="45">
        <v>5</v>
      </c>
    </row>
    <row r="8" spans="1:10" s="14" customFormat="1" ht="30" customHeight="1">
      <c r="A8" s="41" t="s">
        <v>66</v>
      </c>
      <c r="B8" s="41" t="s">
        <v>66</v>
      </c>
      <c r="C8" s="41" t="s">
        <v>66</v>
      </c>
      <c r="D8" s="61" t="s">
        <v>66</v>
      </c>
      <c r="E8" s="62" t="s">
        <v>56</v>
      </c>
      <c r="F8" s="60">
        <v>3184.773166</v>
      </c>
      <c r="G8" s="60">
        <v>1664.241134</v>
      </c>
      <c r="H8" s="60">
        <v>1553.613384</v>
      </c>
      <c r="I8" s="60">
        <v>110.62775</v>
      </c>
      <c r="J8" s="60">
        <v>1520.532032</v>
      </c>
    </row>
    <row r="9" spans="1:10" s="14" customFormat="1" ht="30" customHeight="1">
      <c r="A9" s="41"/>
      <c r="B9" s="41"/>
      <c r="C9" s="41"/>
      <c r="D9" s="61" t="s">
        <v>67</v>
      </c>
      <c r="E9" s="62" t="s">
        <v>68</v>
      </c>
      <c r="F9" s="60">
        <v>3184.773166</v>
      </c>
      <c r="G9" s="60">
        <v>1664.241134</v>
      </c>
      <c r="H9" s="60">
        <v>1553.613384</v>
      </c>
      <c r="I9" s="60">
        <v>110.62775</v>
      </c>
      <c r="J9" s="60">
        <v>1520.532032</v>
      </c>
    </row>
    <row r="10" spans="1:10" s="14" customFormat="1" ht="30" customHeight="1">
      <c r="A10" s="41"/>
      <c r="B10" s="41"/>
      <c r="C10" s="41"/>
      <c r="D10" s="61" t="s">
        <v>69</v>
      </c>
      <c r="E10" s="62" t="s">
        <v>68</v>
      </c>
      <c r="F10" s="60">
        <v>2175.735455</v>
      </c>
      <c r="G10" s="60">
        <v>795.458119</v>
      </c>
      <c r="H10" s="60">
        <v>756.229693</v>
      </c>
      <c r="I10" s="60">
        <v>39.228426</v>
      </c>
      <c r="J10" s="60">
        <v>1380.277336</v>
      </c>
    </row>
    <row r="11" spans="1:10" s="14" customFormat="1" ht="30" customHeight="1">
      <c r="A11" s="41" t="s">
        <v>88</v>
      </c>
      <c r="B11" s="41" t="s">
        <v>89</v>
      </c>
      <c r="C11" s="41" t="s">
        <v>90</v>
      </c>
      <c r="D11" s="61"/>
      <c r="E11" s="62" t="s">
        <v>91</v>
      </c>
      <c r="F11" s="60">
        <v>638.126215</v>
      </c>
      <c r="G11" s="60">
        <v>638.126215</v>
      </c>
      <c r="H11" s="60">
        <v>638.126215</v>
      </c>
      <c r="I11" s="60"/>
      <c r="J11" s="60"/>
    </row>
    <row r="12" spans="1:10" s="14" customFormat="1" ht="30" customHeight="1">
      <c r="A12" s="41" t="s">
        <v>88</v>
      </c>
      <c r="B12" s="41" t="s">
        <v>89</v>
      </c>
      <c r="C12" s="41" t="s">
        <v>89</v>
      </c>
      <c r="D12" s="61"/>
      <c r="E12" s="62" t="s">
        <v>92</v>
      </c>
      <c r="F12" s="60">
        <v>12.507408</v>
      </c>
      <c r="G12" s="60">
        <v>12.507408</v>
      </c>
      <c r="H12" s="60">
        <v>12.507408</v>
      </c>
      <c r="I12" s="60"/>
      <c r="J12" s="60"/>
    </row>
    <row r="13" spans="1:10" s="14" customFormat="1" ht="30" customHeight="1">
      <c r="A13" s="41" t="s">
        <v>88</v>
      </c>
      <c r="B13" s="41" t="s">
        <v>89</v>
      </c>
      <c r="C13" s="41" t="s">
        <v>93</v>
      </c>
      <c r="D13" s="61"/>
      <c r="E13" s="62" t="s">
        <v>94</v>
      </c>
      <c r="F13" s="60">
        <v>6.253704</v>
      </c>
      <c r="G13" s="60">
        <v>6.253704</v>
      </c>
      <c r="H13" s="60">
        <v>6.253704</v>
      </c>
      <c r="I13" s="60"/>
      <c r="J13" s="60"/>
    </row>
    <row r="14" spans="1:10" s="14" customFormat="1" ht="30" customHeight="1">
      <c r="A14" s="41" t="s">
        <v>88</v>
      </c>
      <c r="B14" s="41" t="s">
        <v>95</v>
      </c>
      <c r="C14" s="41" t="s">
        <v>96</v>
      </c>
      <c r="D14" s="61"/>
      <c r="E14" s="62" t="s">
        <v>97</v>
      </c>
      <c r="F14" s="60">
        <v>20</v>
      </c>
      <c r="G14" s="60"/>
      <c r="H14" s="60"/>
      <c r="I14" s="60"/>
      <c r="J14" s="60">
        <v>20</v>
      </c>
    </row>
    <row r="15" spans="1:10" s="14" customFormat="1" ht="30" customHeight="1">
      <c r="A15" s="41" t="s">
        <v>98</v>
      </c>
      <c r="B15" s="41" t="s">
        <v>90</v>
      </c>
      <c r="C15" s="41" t="s">
        <v>90</v>
      </c>
      <c r="D15" s="61"/>
      <c r="E15" s="62" t="s">
        <v>99</v>
      </c>
      <c r="F15" s="60">
        <v>118.599726</v>
      </c>
      <c r="G15" s="60">
        <v>118.599726</v>
      </c>
      <c r="H15" s="60">
        <v>79.3713</v>
      </c>
      <c r="I15" s="60">
        <v>39.228426</v>
      </c>
      <c r="J15" s="60"/>
    </row>
    <row r="16" spans="1:10" s="14" customFormat="1" ht="30" customHeight="1">
      <c r="A16" s="41" t="s">
        <v>98</v>
      </c>
      <c r="B16" s="41" t="s">
        <v>90</v>
      </c>
      <c r="C16" s="41" t="s">
        <v>96</v>
      </c>
      <c r="D16" s="61"/>
      <c r="E16" s="62" t="s">
        <v>97</v>
      </c>
      <c r="F16" s="60">
        <v>18.255</v>
      </c>
      <c r="G16" s="60"/>
      <c r="H16" s="60"/>
      <c r="I16" s="60"/>
      <c r="J16" s="60">
        <v>18.255</v>
      </c>
    </row>
    <row r="17" spans="1:10" s="14" customFormat="1" ht="30" customHeight="1">
      <c r="A17" s="41" t="s">
        <v>98</v>
      </c>
      <c r="B17" s="41" t="s">
        <v>100</v>
      </c>
      <c r="C17" s="41" t="s">
        <v>90</v>
      </c>
      <c r="D17" s="61"/>
      <c r="E17" s="62" t="s">
        <v>101</v>
      </c>
      <c r="F17" s="60">
        <v>86.5</v>
      </c>
      <c r="G17" s="60"/>
      <c r="H17" s="60"/>
      <c r="I17" s="60"/>
      <c r="J17" s="60">
        <v>86.5</v>
      </c>
    </row>
    <row r="18" spans="1:10" s="14" customFormat="1" ht="30" customHeight="1">
      <c r="A18" s="41" t="s">
        <v>98</v>
      </c>
      <c r="B18" s="41" t="s">
        <v>100</v>
      </c>
      <c r="C18" s="41" t="s">
        <v>96</v>
      </c>
      <c r="D18" s="61"/>
      <c r="E18" s="62" t="s">
        <v>102</v>
      </c>
      <c r="F18" s="60">
        <v>4.977176</v>
      </c>
      <c r="G18" s="60"/>
      <c r="H18" s="60"/>
      <c r="I18" s="60"/>
      <c r="J18" s="60">
        <v>4.977176</v>
      </c>
    </row>
    <row r="19" spans="1:10" s="14" customFormat="1" ht="30" customHeight="1">
      <c r="A19" s="41" t="s">
        <v>98</v>
      </c>
      <c r="B19" s="41" t="s">
        <v>105</v>
      </c>
      <c r="C19" s="41" t="s">
        <v>106</v>
      </c>
      <c r="D19" s="61"/>
      <c r="E19" s="62" t="s">
        <v>107</v>
      </c>
      <c r="F19" s="60">
        <v>131.942</v>
      </c>
      <c r="G19" s="60"/>
      <c r="H19" s="60"/>
      <c r="I19" s="60"/>
      <c r="J19" s="60">
        <v>131.942</v>
      </c>
    </row>
    <row r="20" spans="1:10" s="14" customFormat="1" ht="30" customHeight="1">
      <c r="A20" s="41" t="s">
        <v>98</v>
      </c>
      <c r="B20" s="41" t="s">
        <v>105</v>
      </c>
      <c r="C20" s="41" t="s">
        <v>108</v>
      </c>
      <c r="D20" s="61"/>
      <c r="E20" s="62" t="s">
        <v>109</v>
      </c>
      <c r="F20" s="60">
        <v>27.72</v>
      </c>
      <c r="G20" s="60"/>
      <c r="H20" s="60"/>
      <c r="I20" s="60"/>
      <c r="J20" s="60">
        <v>27.72</v>
      </c>
    </row>
    <row r="21" spans="1:10" s="14" customFormat="1" ht="30" customHeight="1">
      <c r="A21" s="41" t="s">
        <v>98</v>
      </c>
      <c r="B21" s="41" t="s">
        <v>105</v>
      </c>
      <c r="C21" s="41" t="s">
        <v>103</v>
      </c>
      <c r="D21" s="61"/>
      <c r="E21" s="62" t="s">
        <v>110</v>
      </c>
      <c r="F21" s="60">
        <v>338</v>
      </c>
      <c r="G21" s="60"/>
      <c r="H21" s="60"/>
      <c r="I21" s="60"/>
      <c r="J21" s="60">
        <v>338</v>
      </c>
    </row>
    <row r="22" spans="1:10" s="14" customFormat="1" ht="30" customHeight="1">
      <c r="A22" s="41" t="s">
        <v>98</v>
      </c>
      <c r="B22" s="41" t="s">
        <v>93</v>
      </c>
      <c r="C22" s="41" t="s">
        <v>90</v>
      </c>
      <c r="D22" s="61"/>
      <c r="E22" s="62" t="s">
        <v>111</v>
      </c>
      <c r="F22" s="60">
        <v>10</v>
      </c>
      <c r="G22" s="60"/>
      <c r="H22" s="60"/>
      <c r="I22" s="60"/>
      <c r="J22" s="60">
        <v>10</v>
      </c>
    </row>
    <row r="23" spans="1:10" s="14" customFormat="1" ht="30" customHeight="1">
      <c r="A23" s="41" t="s">
        <v>98</v>
      </c>
      <c r="B23" s="41" t="s">
        <v>112</v>
      </c>
      <c r="C23" s="41" t="s">
        <v>113</v>
      </c>
      <c r="D23" s="61"/>
      <c r="E23" s="62" t="s">
        <v>114</v>
      </c>
      <c r="F23" s="60">
        <v>336.849</v>
      </c>
      <c r="G23" s="60"/>
      <c r="H23" s="60"/>
      <c r="I23" s="60"/>
      <c r="J23" s="60">
        <v>336.849</v>
      </c>
    </row>
    <row r="24" spans="1:10" s="14" customFormat="1" ht="30" customHeight="1">
      <c r="A24" s="41" t="s">
        <v>98</v>
      </c>
      <c r="B24" s="41" t="s">
        <v>112</v>
      </c>
      <c r="C24" s="41" t="s">
        <v>103</v>
      </c>
      <c r="D24" s="61"/>
      <c r="E24" s="62" t="s">
        <v>115</v>
      </c>
      <c r="F24" s="60">
        <v>20.976</v>
      </c>
      <c r="G24" s="60"/>
      <c r="H24" s="60"/>
      <c r="I24" s="60"/>
      <c r="J24" s="60">
        <v>20.976</v>
      </c>
    </row>
    <row r="25" spans="1:10" s="14" customFormat="1" ht="30" customHeight="1">
      <c r="A25" s="41" t="s">
        <v>98</v>
      </c>
      <c r="B25" s="41" t="s">
        <v>116</v>
      </c>
      <c r="C25" s="41" t="s">
        <v>90</v>
      </c>
      <c r="D25" s="61"/>
      <c r="E25" s="62" t="s">
        <v>117</v>
      </c>
      <c r="F25" s="60">
        <v>6.218732</v>
      </c>
      <c r="G25" s="60">
        <v>6.218732</v>
      </c>
      <c r="H25" s="60">
        <v>6.218732</v>
      </c>
      <c r="I25" s="60"/>
      <c r="J25" s="60"/>
    </row>
    <row r="26" spans="1:10" s="14" customFormat="1" ht="30" customHeight="1">
      <c r="A26" s="41" t="s">
        <v>98</v>
      </c>
      <c r="B26" s="41" t="s">
        <v>116</v>
      </c>
      <c r="C26" s="41" t="s">
        <v>100</v>
      </c>
      <c r="D26" s="61"/>
      <c r="E26" s="62" t="s">
        <v>118</v>
      </c>
      <c r="F26" s="60">
        <v>4.371778</v>
      </c>
      <c r="G26" s="60">
        <v>4.371778</v>
      </c>
      <c r="H26" s="60">
        <v>4.371778</v>
      </c>
      <c r="I26" s="60"/>
      <c r="J26" s="60"/>
    </row>
    <row r="27" spans="1:10" s="14" customFormat="1" ht="30" customHeight="1">
      <c r="A27" s="41" t="s">
        <v>98</v>
      </c>
      <c r="B27" s="41" t="s">
        <v>95</v>
      </c>
      <c r="C27" s="41" t="s">
        <v>90</v>
      </c>
      <c r="D27" s="61"/>
      <c r="E27" s="62" t="s">
        <v>119</v>
      </c>
      <c r="F27" s="60">
        <v>385.05816</v>
      </c>
      <c r="G27" s="60"/>
      <c r="H27" s="60"/>
      <c r="I27" s="60"/>
      <c r="J27" s="60">
        <v>385.05816</v>
      </c>
    </row>
    <row r="28" spans="1:10" s="14" customFormat="1" ht="30" customHeight="1">
      <c r="A28" s="41" t="s">
        <v>121</v>
      </c>
      <c r="B28" s="41" t="s">
        <v>96</v>
      </c>
      <c r="C28" s="41" t="s">
        <v>90</v>
      </c>
      <c r="D28" s="61"/>
      <c r="E28" s="62" t="s">
        <v>122</v>
      </c>
      <c r="F28" s="60">
        <v>9.380556</v>
      </c>
      <c r="G28" s="60">
        <v>9.380556</v>
      </c>
      <c r="H28" s="60">
        <v>9.380556</v>
      </c>
      <c r="I28" s="60"/>
      <c r="J28" s="60"/>
    </row>
    <row r="29" spans="1:10" s="14" customFormat="1" ht="30" customHeight="1">
      <c r="A29" s="41"/>
      <c r="B29" s="41"/>
      <c r="C29" s="41"/>
      <c r="D29" s="61" t="s">
        <v>70</v>
      </c>
      <c r="E29" s="62" t="s">
        <v>71</v>
      </c>
      <c r="F29" s="60">
        <v>131.200915</v>
      </c>
      <c r="G29" s="60">
        <v>41.200915</v>
      </c>
      <c r="H29" s="60">
        <v>35.413897</v>
      </c>
      <c r="I29" s="60">
        <v>5.787018</v>
      </c>
      <c r="J29" s="60">
        <v>90</v>
      </c>
    </row>
    <row r="30" spans="1:10" s="14" customFormat="1" ht="30" customHeight="1">
      <c r="A30" s="41" t="s">
        <v>88</v>
      </c>
      <c r="B30" s="41" t="s">
        <v>89</v>
      </c>
      <c r="C30" s="41" t="s">
        <v>89</v>
      </c>
      <c r="D30" s="61"/>
      <c r="E30" s="62" t="s">
        <v>92</v>
      </c>
      <c r="F30" s="60">
        <v>3.736144</v>
      </c>
      <c r="G30" s="60">
        <v>3.736144</v>
      </c>
      <c r="H30" s="60">
        <v>3.736144</v>
      </c>
      <c r="I30" s="60"/>
      <c r="J30" s="60"/>
    </row>
    <row r="31" spans="1:10" s="14" customFormat="1" ht="30" customHeight="1">
      <c r="A31" s="41" t="s">
        <v>88</v>
      </c>
      <c r="B31" s="41" t="s">
        <v>89</v>
      </c>
      <c r="C31" s="41" t="s">
        <v>93</v>
      </c>
      <c r="D31" s="61"/>
      <c r="E31" s="62" t="s">
        <v>94</v>
      </c>
      <c r="F31" s="60">
        <v>1.868072</v>
      </c>
      <c r="G31" s="60">
        <v>1.868072</v>
      </c>
      <c r="H31" s="60">
        <v>1.868072</v>
      </c>
      <c r="I31" s="60"/>
      <c r="J31" s="60"/>
    </row>
    <row r="32" spans="1:10" s="14" customFormat="1" ht="30" customHeight="1">
      <c r="A32" s="41" t="s">
        <v>98</v>
      </c>
      <c r="B32" s="41" t="s">
        <v>112</v>
      </c>
      <c r="C32" s="41" t="s">
        <v>95</v>
      </c>
      <c r="D32" s="61"/>
      <c r="E32" s="62" t="s">
        <v>123</v>
      </c>
      <c r="F32" s="60">
        <v>119.521918</v>
      </c>
      <c r="G32" s="60">
        <v>29.521918</v>
      </c>
      <c r="H32" s="60">
        <v>23.7349</v>
      </c>
      <c r="I32" s="60">
        <v>5.787018</v>
      </c>
      <c r="J32" s="60">
        <v>90</v>
      </c>
    </row>
    <row r="33" spans="1:10" s="14" customFormat="1" ht="30" customHeight="1">
      <c r="A33" s="41" t="s">
        <v>98</v>
      </c>
      <c r="B33" s="41" t="s">
        <v>116</v>
      </c>
      <c r="C33" s="41" t="s">
        <v>96</v>
      </c>
      <c r="D33" s="61"/>
      <c r="E33" s="62" t="s">
        <v>124</v>
      </c>
      <c r="F33" s="60">
        <v>1.975876</v>
      </c>
      <c r="G33" s="60">
        <v>1.975876</v>
      </c>
      <c r="H33" s="60">
        <v>1.975876</v>
      </c>
      <c r="I33" s="60"/>
      <c r="J33" s="60"/>
    </row>
    <row r="34" spans="1:10" s="14" customFormat="1" ht="30" customHeight="1">
      <c r="A34" s="41" t="s">
        <v>98</v>
      </c>
      <c r="B34" s="41" t="s">
        <v>116</v>
      </c>
      <c r="C34" s="41" t="s">
        <v>100</v>
      </c>
      <c r="D34" s="61"/>
      <c r="E34" s="62" t="s">
        <v>118</v>
      </c>
      <c r="F34" s="60">
        <v>1.296797</v>
      </c>
      <c r="G34" s="60">
        <v>1.296797</v>
      </c>
      <c r="H34" s="60">
        <v>1.296797</v>
      </c>
      <c r="I34" s="60"/>
      <c r="J34" s="60"/>
    </row>
    <row r="35" spans="1:10" s="14" customFormat="1" ht="30" customHeight="1">
      <c r="A35" s="41" t="s">
        <v>121</v>
      </c>
      <c r="B35" s="41" t="s">
        <v>96</v>
      </c>
      <c r="C35" s="41" t="s">
        <v>90</v>
      </c>
      <c r="D35" s="61"/>
      <c r="E35" s="62" t="s">
        <v>122</v>
      </c>
      <c r="F35" s="60">
        <v>2.802108</v>
      </c>
      <c r="G35" s="60">
        <v>2.802108</v>
      </c>
      <c r="H35" s="60">
        <v>2.802108</v>
      </c>
      <c r="I35" s="60"/>
      <c r="J35" s="60"/>
    </row>
    <row r="36" spans="1:10" s="14" customFormat="1" ht="30" customHeight="1">
      <c r="A36" s="41"/>
      <c r="B36" s="41"/>
      <c r="C36" s="41"/>
      <c r="D36" s="61" t="s">
        <v>72</v>
      </c>
      <c r="E36" s="62" t="s">
        <v>73</v>
      </c>
      <c r="F36" s="60">
        <v>207.103925</v>
      </c>
      <c r="G36" s="60">
        <v>200.568725</v>
      </c>
      <c r="H36" s="60">
        <v>174.492955</v>
      </c>
      <c r="I36" s="60">
        <v>26.07577</v>
      </c>
      <c r="J36" s="60">
        <v>6.5352</v>
      </c>
    </row>
    <row r="37" spans="1:10" s="14" customFormat="1" ht="30" customHeight="1">
      <c r="A37" s="41" t="s">
        <v>88</v>
      </c>
      <c r="B37" s="41" t="s">
        <v>89</v>
      </c>
      <c r="C37" s="41" t="s">
        <v>89</v>
      </c>
      <c r="D37" s="61"/>
      <c r="E37" s="62" t="s">
        <v>92</v>
      </c>
      <c r="F37" s="60">
        <v>18.41416</v>
      </c>
      <c r="G37" s="60">
        <v>18.41416</v>
      </c>
      <c r="H37" s="60">
        <v>18.41416</v>
      </c>
      <c r="I37" s="60"/>
      <c r="J37" s="60"/>
    </row>
    <row r="38" spans="1:10" s="14" customFormat="1" ht="30" customHeight="1">
      <c r="A38" s="41" t="s">
        <v>88</v>
      </c>
      <c r="B38" s="41" t="s">
        <v>89</v>
      </c>
      <c r="C38" s="41" t="s">
        <v>93</v>
      </c>
      <c r="D38" s="61"/>
      <c r="E38" s="62" t="s">
        <v>94</v>
      </c>
      <c r="F38" s="60">
        <v>9.20708</v>
      </c>
      <c r="G38" s="60">
        <v>9.20708</v>
      </c>
      <c r="H38" s="60">
        <v>9.20708</v>
      </c>
      <c r="I38" s="60"/>
      <c r="J38" s="60"/>
    </row>
    <row r="39" spans="1:10" s="14" customFormat="1" ht="30" customHeight="1">
      <c r="A39" s="41" t="s">
        <v>98</v>
      </c>
      <c r="B39" s="41" t="s">
        <v>105</v>
      </c>
      <c r="C39" s="41" t="s">
        <v>96</v>
      </c>
      <c r="D39" s="61"/>
      <c r="E39" s="62" t="s">
        <v>125</v>
      </c>
      <c r="F39" s="60">
        <v>149.85947</v>
      </c>
      <c r="G39" s="60">
        <v>143.32427</v>
      </c>
      <c r="H39" s="60">
        <v>117.2485</v>
      </c>
      <c r="I39" s="60">
        <v>26.07577</v>
      </c>
      <c r="J39" s="60">
        <v>6.5352</v>
      </c>
    </row>
    <row r="40" spans="1:10" s="14" customFormat="1" ht="30" customHeight="1">
      <c r="A40" s="41" t="s">
        <v>98</v>
      </c>
      <c r="B40" s="41" t="s">
        <v>116</v>
      </c>
      <c r="C40" s="41" t="s">
        <v>96</v>
      </c>
      <c r="D40" s="61"/>
      <c r="E40" s="62" t="s">
        <v>124</v>
      </c>
      <c r="F40" s="60">
        <v>9.746635</v>
      </c>
      <c r="G40" s="60">
        <v>9.746635</v>
      </c>
      <c r="H40" s="60">
        <v>9.746635</v>
      </c>
      <c r="I40" s="60"/>
      <c r="J40" s="60"/>
    </row>
    <row r="41" spans="1:10" s="14" customFormat="1" ht="30" customHeight="1">
      <c r="A41" s="41" t="s">
        <v>98</v>
      </c>
      <c r="B41" s="41" t="s">
        <v>116</v>
      </c>
      <c r="C41" s="41" t="s">
        <v>100</v>
      </c>
      <c r="D41" s="61"/>
      <c r="E41" s="62" t="s">
        <v>118</v>
      </c>
      <c r="F41" s="60">
        <v>6.06596</v>
      </c>
      <c r="G41" s="60">
        <v>6.06596</v>
      </c>
      <c r="H41" s="60">
        <v>6.06596</v>
      </c>
      <c r="I41" s="60"/>
      <c r="J41" s="60"/>
    </row>
    <row r="42" spans="1:10" s="14" customFormat="1" ht="30" customHeight="1">
      <c r="A42" s="41" t="s">
        <v>121</v>
      </c>
      <c r="B42" s="41" t="s">
        <v>96</v>
      </c>
      <c r="C42" s="41" t="s">
        <v>90</v>
      </c>
      <c r="D42" s="61"/>
      <c r="E42" s="62" t="s">
        <v>122</v>
      </c>
      <c r="F42" s="60">
        <v>13.81062</v>
      </c>
      <c r="G42" s="60">
        <v>13.81062</v>
      </c>
      <c r="H42" s="60">
        <v>13.81062</v>
      </c>
      <c r="I42" s="60"/>
      <c r="J42" s="60"/>
    </row>
    <row r="43" spans="1:10" s="14" customFormat="1" ht="30" customHeight="1">
      <c r="A43" s="41"/>
      <c r="B43" s="41"/>
      <c r="C43" s="41"/>
      <c r="D43" s="61" t="s">
        <v>74</v>
      </c>
      <c r="E43" s="62" t="s">
        <v>75</v>
      </c>
      <c r="F43" s="60">
        <v>470.732871</v>
      </c>
      <c r="G43" s="60">
        <v>427.013375</v>
      </c>
      <c r="H43" s="60">
        <v>387.476839</v>
      </c>
      <c r="I43" s="60">
        <v>39.536536</v>
      </c>
      <c r="J43" s="60">
        <v>43.719496</v>
      </c>
    </row>
    <row r="44" spans="1:10" s="14" customFormat="1" ht="30" customHeight="1">
      <c r="A44" s="41" t="s">
        <v>88</v>
      </c>
      <c r="B44" s="41" t="s">
        <v>89</v>
      </c>
      <c r="C44" s="41" t="s">
        <v>89</v>
      </c>
      <c r="D44" s="61"/>
      <c r="E44" s="62" t="s">
        <v>92</v>
      </c>
      <c r="F44" s="60">
        <v>40.964288</v>
      </c>
      <c r="G44" s="60">
        <v>40.964288</v>
      </c>
      <c r="H44" s="60">
        <v>40.964288</v>
      </c>
      <c r="I44" s="60"/>
      <c r="J44" s="60"/>
    </row>
    <row r="45" spans="1:10" s="14" customFormat="1" ht="30" customHeight="1">
      <c r="A45" s="41" t="s">
        <v>88</v>
      </c>
      <c r="B45" s="41" t="s">
        <v>89</v>
      </c>
      <c r="C45" s="41" t="s">
        <v>93</v>
      </c>
      <c r="D45" s="61"/>
      <c r="E45" s="62" t="s">
        <v>94</v>
      </c>
      <c r="F45" s="60">
        <v>20.482144</v>
      </c>
      <c r="G45" s="60">
        <v>20.482144</v>
      </c>
      <c r="H45" s="60">
        <v>20.482144</v>
      </c>
      <c r="I45" s="60"/>
      <c r="J45" s="60"/>
    </row>
    <row r="46" spans="1:10" s="14" customFormat="1" ht="30" customHeight="1">
      <c r="A46" s="41" t="s">
        <v>98</v>
      </c>
      <c r="B46" s="41" t="s">
        <v>105</v>
      </c>
      <c r="C46" s="41" t="s">
        <v>90</v>
      </c>
      <c r="D46" s="61"/>
      <c r="E46" s="62" t="s">
        <v>126</v>
      </c>
      <c r="F46" s="60">
        <v>308.962832</v>
      </c>
      <c r="G46" s="60">
        <v>300.363336</v>
      </c>
      <c r="H46" s="60">
        <v>260.8268</v>
      </c>
      <c r="I46" s="60">
        <v>39.536536</v>
      </c>
      <c r="J46" s="60">
        <v>8.599496</v>
      </c>
    </row>
    <row r="47" spans="1:10" s="14" customFormat="1" ht="30" customHeight="1">
      <c r="A47" s="41" t="s">
        <v>98</v>
      </c>
      <c r="B47" s="41" t="s">
        <v>105</v>
      </c>
      <c r="C47" s="41" t="s">
        <v>108</v>
      </c>
      <c r="D47" s="61"/>
      <c r="E47" s="62" t="s">
        <v>109</v>
      </c>
      <c r="F47" s="60">
        <v>25.12</v>
      </c>
      <c r="G47" s="60"/>
      <c r="H47" s="60"/>
      <c r="I47" s="60"/>
      <c r="J47" s="60">
        <v>25.12</v>
      </c>
    </row>
    <row r="48" spans="1:10" s="14" customFormat="1" ht="30" customHeight="1">
      <c r="A48" s="41" t="s">
        <v>98</v>
      </c>
      <c r="B48" s="41" t="s">
        <v>105</v>
      </c>
      <c r="C48" s="41" t="s">
        <v>127</v>
      </c>
      <c r="D48" s="61"/>
      <c r="E48" s="62" t="s">
        <v>128</v>
      </c>
      <c r="F48" s="60">
        <v>10</v>
      </c>
      <c r="G48" s="60"/>
      <c r="H48" s="60"/>
      <c r="I48" s="60"/>
      <c r="J48" s="60">
        <v>10</v>
      </c>
    </row>
    <row r="49" spans="1:10" s="14" customFormat="1" ht="30" customHeight="1">
      <c r="A49" s="41" t="s">
        <v>98</v>
      </c>
      <c r="B49" s="41" t="s">
        <v>116</v>
      </c>
      <c r="C49" s="41" t="s">
        <v>96</v>
      </c>
      <c r="D49" s="61"/>
      <c r="E49" s="62" t="s">
        <v>124</v>
      </c>
      <c r="F49" s="60">
        <v>21.679051</v>
      </c>
      <c r="G49" s="60">
        <v>21.679051</v>
      </c>
      <c r="H49" s="60">
        <v>21.679051</v>
      </c>
      <c r="I49" s="60"/>
      <c r="J49" s="60"/>
    </row>
    <row r="50" spans="1:10" s="14" customFormat="1" ht="30" customHeight="1">
      <c r="A50" s="41" t="s">
        <v>98</v>
      </c>
      <c r="B50" s="41" t="s">
        <v>116</v>
      </c>
      <c r="C50" s="41" t="s">
        <v>100</v>
      </c>
      <c r="D50" s="61"/>
      <c r="E50" s="62" t="s">
        <v>118</v>
      </c>
      <c r="F50" s="60">
        <v>12.80134</v>
      </c>
      <c r="G50" s="60">
        <v>12.80134</v>
      </c>
      <c r="H50" s="60">
        <v>12.80134</v>
      </c>
      <c r="I50" s="60"/>
      <c r="J50" s="60"/>
    </row>
    <row r="51" spans="1:10" s="14" customFormat="1" ht="30" customHeight="1">
      <c r="A51" s="41" t="s">
        <v>121</v>
      </c>
      <c r="B51" s="41" t="s">
        <v>96</v>
      </c>
      <c r="C51" s="41" t="s">
        <v>90</v>
      </c>
      <c r="D51" s="61"/>
      <c r="E51" s="62" t="s">
        <v>122</v>
      </c>
      <c r="F51" s="60">
        <v>30.723216</v>
      </c>
      <c r="G51" s="60">
        <v>30.723216</v>
      </c>
      <c r="H51" s="60">
        <v>30.723216</v>
      </c>
      <c r="I51" s="60"/>
      <c r="J51" s="60"/>
    </row>
    <row r="52" spans="1:10" s="14" customFormat="1" ht="30" customHeight="1">
      <c r="A52" s="41"/>
      <c r="B52" s="41"/>
      <c r="C52" s="41"/>
      <c r="D52" s="61" t="s">
        <v>76</v>
      </c>
      <c r="E52" s="62" t="s">
        <v>77</v>
      </c>
      <c r="F52" s="60">
        <v>200</v>
      </c>
      <c r="G52" s="60">
        <v>200</v>
      </c>
      <c r="H52" s="60">
        <v>200</v>
      </c>
      <c r="I52" s="60"/>
      <c r="J52" s="60"/>
    </row>
    <row r="53" spans="1:10" s="14" customFormat="1" ht="30" customHeight="1">
      <c r="A53" s="41" t="s">
        <v>88</v>
      </c>
      <c r="B53" s="41" t="s">
        <v>89</v>
      </c>
      <c r="C53" s="41" t="s">
        <v>89</v>
      </c>
      <c r="D53" s="61"/>
      <c r="E53" s="62" t="s">
        <v>92</v>
      </c>
      <c r="F53" s="60">
        <v>40</v>
      </c>
      <c r="G53" s="60">
        <v>40</v>
      </c>
      <c r="H53" s="60">
        <v>40</v>
      </c>
      <c r="I53" s="60"/>
      <c r="J53" s="60"/>
    </row>
    <row r="54" spans="1:10" s="14" customFormat="1" ht="30" customHeight="1">
      <c r="A54" s="41" t="s">
        <v>98</v>
      </c>
      <c r="B54" s="41" t="s">
        <v>100</v>
      </c>
      <c r="C54" s="41" t="s">
        <v>96</v>
      </c>
      <c r="D54" s="61"/>
      <c r="E54" s="62" t="s">
        <v>102</v>
      </c>
      <c r="F54" s="60">
        <v>160</v>
      </c>
      <c r="G54" s="60">
        <v>160</v>
      </c>
      <c r="H54" s="60">
        <v>160</v>
      </c>
      <c r="I54" s="60"/>
      <c r="J54" s="60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2:J2"/>
    <mergeCell ref="F4:J4"/>
    <mergeCell ref="G5:I5"/>
    <mergeCell ref="D4:D6"/>
    <mergeCell ref="E4:E6"/>
    <mergeCell ref="F5:F6"/>
    <mergeCell ref="J5:J6"/>
    <mergeCell ref="A4:C6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00390625" style="14" customWidth="1"/>
    <col min="2" max="2" width="13.57421875" style="14" customWidth="1"/>
    <col min="3" max="3" width="37.00390625" style="14" customWidth="1"/>
    <col min="4" max="4" width="31.28125" style="14" customWidth="1"/>
    <col min="5" max="5" width="31.7109375" style="14" customWidth="1"/>
    <col min="6" max="6" width="33.140625" style="14" customWidth="1"/>
    <col min="7" max="7" width="9.140625" style="14" customWidth="1"/>
  </cols>
  <sheetData>
    <row r="1" spans="1:6" s="14" customFormat="1" ht="15" customHeight="1">
      <c r="A1" s="54"/>
      <c r="B1" s="54"/>
      <c r="C1" s="54"/>
      <c r="D1" s="54"/>
      <c r="E1" s="54"/>
      <c r="F1" s="46"/>
    </row>
    <row r="2" spans="1:6" s="14" customFormat="1" ht="25.5" customHeight="1">
      <c r="A2" s="32" t="s">
        <v>173</v>
      </c>
      <c r="B2" s="32"/>
      <c r="C2" s="32"/>
      <c r="D2" s="32"/>
      <c r="E2" s="32"/>
      <c r="F2" s="32"/>
    </row>
    <row r="3" spans="1:6" s="14" customFormat="1" ht="15" customHeight="1">
      <c r="A3" s="25"/>
      <c r="B3" s="25"/>
      <c r="C3" s="25"/>
      <c r="D3" s="25"/>
      <c r="E3" s="46"/>
      <c r="F3" s="46" t="s">
        <v>53</v>
      </c>
    </row>
    <row r="4" spans="1:6" s="14" customFormat="1" ht="13.5" customHeight="1">
      <c r="A4" s="34" t="s">
        <v>174</v>
      </c>
      <c r="B4" s="35"/>
      <c r="C4" s="36"/>
      <c r="D4" s="34" t="s">
        <v>175</v>
      </c>
      <c r="E4" s="35"/>
      <c r="F4" s="36"/>
    </row>
    <row r="5" spans="1:6" s="14" customFormat="1" ht="13.5" customHeight="1">
      <c r="A5" s="52" t="s">
        <v>176</v>
      </c>
      <c r="B5" s="52" t="s">
        <v>177</v>
      </c>
      <c r="C5" s="52" t="s">
        <v>178</v>
      </c>
      <c r="D5" s="52" t="s">
        <v>56</v>
      </c>
      <c r="E5" s="52" t="s">
        <v>171</v>
      </c>
      <c r="F5" s="52" t="s">
        <v>172</v>
      </c>
    </row>
    <row r="6" spans="1:6" s="14" customFormat="1" ht="13.5" customHeight="1">
      <c r="A6" s="52" t="s">
        <v>65</v>
      </c>
      <c r="B6" s="52" t="s">
        <v>65</v>
      </c>
      <c r="C6" s="52" t="s">
        <v>65</v>
      </c>
      <c r="D6" s="52">
        <v>1</v>
      </c>
      <c r="E6" s="52">
        <v>2</v>
      </c>
      <c r="F6" s="52">
        <v>3</v>
      </c>
    </row>
    <row r="7" spans="1:6" s="14" customFormat="1" ht="21.75" customHeight="1">
      <c r="A7" s="52" t="s">
        <v>66</v>
      </c>
      <c r="B7" s="52" t="s">
        <v>66</v>
      </c>
      <c r="C7" s="55" t="s">
        <v>56</v>
      </c>
      <c r="D7" s="60">
        <v>1664.241134</v>
      </c>
      <c r="E7" s="60">
        <v>1553.613384</v>
      </c>
      <c r="F7" s="60">
        <v>110.62775</v>
      </c>
    </row>
    <row r="8" spans="1:6" s="14" customFormat="1" ht="21.75" customHeight="1">
      <c r="A8" s="52" t="s">
        <v>179</v>
      </c>
      <c r="B8" s="52"/>
      <c r="C8" s="55" t="s">
        <v>180</v>
      </c>
      <c r="D8" s="60">
        <v>915.487169</v>
      </c>
      <c r="E8" s="60">
        <v>915.487169</v>
      </c>
      <c r="F8" s="60"/>
    </row>
    <row r="9" spans="1:6" s="14" customFormat="1" ht="21.75" customHeight="1">
      <c r="A9" s="52" t="s">
        <v>179</v>
      </c>
      <c r="B9" s="52" t="s">
        <v>90</v>
      </c>
      <c r="C9" s="55" t="s">
        <v>181</v>
      </c>
      <c r="D9" s="60">
        <v>317.116</v>
      </c>
      <c r="E9" s="60">
        <v>317.116</v>
      </c>
      <c r="F9" s="60"/>
    </row>
    <row r="10" spans="1:6" s="14" customFormat="1" ht="21.75" customHeight="1">
      <c r="A10" s="52" t="s">
        <v>179</v>
      </c>
      <c r="B10" s="52" t="s">
        <v>96</v>
      </c>
      <c r="C10" s="55" t="s">
        <v>182</v>
      </c>
      <c r="D10" s="60">
        <v>33.2748</v>
      </c>
      <c r="E10" s="60">
        <v>33.2748</v>
      </c>
      <c r="F10" s="60"/>
    </row>
    <row r="11" spans="1:6" s="14" customFormat="1" ht="21.75" customHeight="1">
      <c r="A11" s="52" t="s">
        <v>179</v>
      </c>
      <c r="B11" s="52" t="s">
        <v>100</v>
      </c>
      <c r="C11" s="55" t="s">
        <v>183</v>
      </c>
      <c r="D11" s="60">
        <v>42.7378</v>
      </c>
      <c r="E11" s="60">
        <v>42.7378</v>
      </c>
      <c r="F11" s="60"/>
    </row>
    <row r="12" spans="1:6" s="14" customFormat="1" ht="21.75" customHeight="1">
      <c r="A12" s="52" t="s">
        <v>179</v>
      </c>
      <c r="B12" s="52" t="s">
        <v>112</v>
      </c>
      <c r="C12" s="55" t="s">
        <v>184</v>
      </c>
      <c r="D12" s="60">
        <v>248.0529</v>
      </c>
      <c r="E12" s="60">
        <v>248.0529</v>
      </c>
      <c r="F12" s="60"/>
    </row>
    <row r="13" spans="1:6" s="14" customFormat="1" ht="21.75" customHeight="1">
      <c r="A13" s="52" t="s">
        <v>179</v>
      </c>
      <c r="B13" s="52" t="s">
        <v>106</v>
      </c>
      <c r="C13" s="55" t="s">
        <v>185</v>
      </c>
      <c r="D13" s="60">
        <v>115.622</v>
      </c>
      <c r="E13" s="60">
        <v>115.622</v>
      </c>
      <c r="F13" s="60"/>
    </row>
    <row r="14" spans="1:6" s="14" customFormat="1" ht="21.75" customHeight="1">
      <c r="A14" s="52" t="s">
        <v>179</v>
      </c>
      <c r="B14" s="52" t="s">
        <v>108</v>
      </c>
      <c r="C14" s="55" t="s">
        <v>186</v>
      </c>
      <c r="D14" s="60">
        <v>37.811</v>
      </c>
      <c r="E14" s="60">
        <v>37.811</v>
      </c>
      <c r="F14" s="60"/>
    </row>
    <row r="15" spans="1:6" s="14" customFormat="1" ht="21.75" customHeight="1">
      <c r="A15" s="52" t="s">
        <v>179</v>
      </c>
      <c r="B15" s="52" t="s">
        <v>127</v>
      </c>
      <c r="C15" s="55" t="s">
        <v>187</v>
      </c>
      <c r="D15" s="60">
        <v>37.175324</v>
      </c>
      <c r="E15" s="60">
        <v>37.175324</v>
      </c>
      <c r="F15" s="60"/>
    </row>
    <row r="16" spans="1:6" s="14" customFormat="1" ht="21.75" customHeight="1">
      <c r="A16" s="52" t="s">
        <v>179</v>
      </c>
      <c r="B16" s="52" t="s">
        <v>116</v>
      </c>
      <c r="C16" s="55" t="s">
        <v>188</v>
      </c>
      <c r="D16" s="60">
        <v>24.535875</v>
      </c>
      <c r="E16" s="60">
        <v>24.535875</v>
      </c>
      <c r="F16" s="60"/>
    </row>
    <row r="17" spans="1:6" s="14" customFormat="1" ht="21.75" customHeight="1">
      <c r="A17" s="52" t="s">
        <v>179</v>
      </c>
      <c r="B17" s="52" t="s">
        <v>189</v>
      </c>
      <c r="C17" s="55" t="s">
        <v>190</v>
      </c>
      <c r="D17" s="60">
        <v>2.44497</v>
      </c>
      <c r="E17" s="60">
        <v>2.44497</v>
      </c>
      <c r="F17" s="60"/>
    </row>
    <row r="18" spans="1:6" s="14" customFormat="1" ht="21.75" customHeight="1">
      <c r="A18" s="52" t="s">
        <v>179</v>
      </c>
      <c r="B18" s="52" t="s">
        <v>191</v>
      </c>
      <c r="C18" s="55" t="s">
        <v>122</v>
      </c>
      <c r="D18" s="60">
        <v>56.7165</v>
      </c>
      <c r="E18" s="60">
        <v>56.7165</v>
      </c>
      <c r="F18" s="60"/>
    </row>
    <row r="19" spans="1:6" s="14" customFormat="1" ht="21.75" customHeight="1">
      <c r="A19" s="52" t="s">
        <v>192</v>
      </c>
      <c r="B19" s="52"/>
      <c r="C19" s="55" t="s">
        <v>193</v>
      </c>
      <c r="D19" s="60">
        <v>110.62775</v>
      </c>
      <c r="E19" s="60"/>
      <c r="F19" s="60">
        <v>110.62775</v>
      </c>
    </row>
    <row r="20" spans="1:6" s="14" customFormat="1" ht="21.75" customHeight="1">
      <c r="A20" s="52" t="s">
        <v>192</v>
      </c>
      <c r="B20" s="52" t="s">
        <v>90</v>
      </c>
      <c r="C20" s="55" t="s">
        <v>194</v>
      </c>
      <c r="D20" s="60">
        <v>13.6369</v>
      </c>
      <c r="E20" s="60"/>
      <c r="F20" s="60">
        <v>13.6369</v>
      </c>
    </row>
    <row r="21" spans="1:6" s="14" customFormat="1" ht="21.75" customHeight="1">
      <c r="A21" s="52" t="s">
        <v>192</v>
      </c>
      <c r="B21" s="52" t="s">
        <v>96</v>
      </c>
      <c r="C21" s="55" t="s">
        <v>195</v>
      </c>
      <c r="D21" s="60">
        <v>1.29</v>
      </c>
      <c r="E21" s="60"/>
      <c r="F21" s="60">
        <v>1.29</v>
      </c>
    </row>
    <row r="22" spans="1:6" s="14" customFormat="1" ht="21.75" customHeight="1">
      <c r="A22" s="52" t="s">
        <v>192</v>
      </c>
      <c r="B22" s="52" t="s">
        <v>89</v>
      </c>
      <c r="C22" s="55" t="s">
        <v>196</v>
      </c>
      <c r="D22" s="60">
        <v>1.075</v>
      </c>
      <c r="E22" s="60"/>
      <c r="F22" s="60">
        <v>1.075</v>
      </c>
    </row>
    <row r="23" spans="1:6" s="14" customFormat="1" ht="21.75" customHeight="1">
      <c r="A23" s="52" t="s">
        <v>192</v>
      </c>
      <c r="B23" s="52" t="s">
        <v>93</v>
      </c>
      <c r="C23" s="55" t="s">
        <v>197</v>
      </c>
      <c r="D23" s="60">
        <v>4.28</v>
      </c>
      <c r="E23" s="60"/>
      <c r="F23" s="60">
        <v>4.28</v>
      </c>
    </row>
    <row r="24" spans="1:6" s="14" customFormat="1" ht="21.75" customHeight="1">
      <c r="A24" s="52" t="s">
        <v>192</v>
      </c>
      <c r="B24" s="52" t="s">
        <v>112</v>
      </c>
      <c r="C24" s="55" t="s">
        <v>198</v>
      </c>
      <c r="D24" s="60">
        <v>3.963</v>
      </c>
      <c r="E24" s="60"/>
      <c r="F24" s="60">
        <v>3.963</v>
      </c>
    </row>
    <row r="25" spans="1:6" s="14" customFormat="1" ht="21.75" customHeight="1">
      <c r="A25" s="52" t="s">
        <v>192</v>
      </c>
      <c r="B25" s="52" t="s">
        <v>108</v>
      </c>
      <c r="C25" s="55" t="s">
        <v>199</v>
      </c>
      <c r="D25" s="60">
        <v>0.86</v>
      </c>
      <c r="E25" s="60"/>
      <c r="F25" s="60">
        <v>0.86</v>
      </c>
    </row>
    <row r="26" spans="1:6" s="14" customFormat="1" ht="21.75" customHeight="1">
      <c r="A26" s="52" t="s">
        <v>192</v>
      </c>
      <c r="B26" s="52" t="s">
        <v>116</v>
      </c>
      <c r="C26" s="55" t="s">
        <v>200</v>
      </c>
      <c r="D26" s="60">
        <v>8.29</v>
      </c>
      <c r="E26" s="60"/>
      <c r="F26" s="60">
        <v>8.29</v>
      </c>
    </row>
    <row r="27" spans="1:6" s="14" customFormat="1" ht="21.75" customHeight="1">
      <c r="A27" s="52" t="s">
        <v>192</v>
      </c>
      <c r="B27" s="52" t="s">
        <v>191</v>
      </c>
      <c r="C27" s="55" t="s">
        <v>201</v>
      </c>
      <c r="D27" s="60">
        <v>1.88</v>
      </c>
      <c r="E27" s="60"/>
      <c r="F27" s="60">
        <v>1.88</v>
      </c>
    </row>
    <row r="28" spans="1:6" s="14" customFormat="1" ht="21.75" customHeight="1">
      <c r="A28" s="52" t="s">
        <v>192</v>
      </c>
      <c r="B28" s="52" t="s">
        <v>202</v>
      </c>
      <c r="C28" s="55" t="s">
        <v>203</v>
      </c>
      <c r="D28" s="60">
        <v>1.96</v>
      </c>
      <c r="E28" s="60"/>
      <c r="F28" s="60">
        <v>1.96</v>
      </c>
    </row>
    <row r="29" spans="1:6" s="14" customFormat="1" ht="21.75" customHeight="1">
      <c r="A29" s="52" t="s">
        <v>192</v>
      </c>
      <c r="B29" s="52" t="s">
        <v>95</v>
      </c>
      <c r="C29" s="55" t="s">
        <v>204</v>
      </c>
      <c r="D29" s="60">
        <v>0.989</v>
      </c>
      <c r="E29" s="60"/>
      <c r="F29" s="60">
        <v>0.989</v>
      </c>
    </row>
    <row r="30" spans="1:6" s="14" customFormat="1" ht="21.75" customHeight="1">
      <c r="A30" s="52" t="s">
        <v>192</v>
      </c>
      <c r="B30" s="52" t="s">
        <v>113</v>
      </c>
      <c r="C30" s="55" t="s">
        <v>205</v>
      </c>
      <c r="D30" s="60">
        <v>2.6381</v>
      </c>
      <c r="E30" s="60"/>
      <c r="F30" s="60">
        <v>2.6381</v>
      </c>
    </row>
    <row r="31" spans="1:6" s="14" customFormat="1" ht="21.75" customHeight="1">
      <c r="A31" s="52" t="s">
        <v>192</v>
      </c>
      <c r="B31" s="52" t="s">
        <v>206</v>
      </c>
      <c r="C31" s="55" t="s">
        <v>207</v>
      </c>
      <c r="D31" s="60">
        <v>10.48475</v>
      </c>
      <c r="E31" s="60"/>
      <c r="F31" s="60">
        <v>10.48475</v>
      </c>
    </row>
    <row r="32" spans="1:6" s="14" customFormat="1" ht="21.75" customHeight="1">
      <c r="A32" s="52" t="s">
        <v>192</v>
      </c>
      <c r="B32" s="52" t="s">
        <v>208</v>
      </c>
      <c r="C32" s="55" t="s">
        <v>209</v>
      </c>
      <c r="D32" s="60">
        <v>3.01</v>
      </c>
      <c r="E32" s="60"/>
      <c r="F32" s="60">
        <v>3.01</v>
      </c>
    </row>
    <row r="33" spans="1:6" s="14" customFormat="1" ht="21.75" customHeight="1">
      <c r="A33" s="52" t="s">
        <v>192</v>
      </c>
      <c r="B33" s="52" t="s">
        <v>210</v>
      </c>
      <c r="C33" s="55" t="s">
        <v>211</v>
      </c>
      <c r="D33" s="60">
        <v>8</v>
      </c>
      <c r="E33" s="60"/>
      <c r="F33" s="60">
        <v>8</v>
      </c>
    </row>
    <row r="34" spans="1:6" s="14" customFormat="1" ht="21.75" customHeight="1">
      <c r="A34" s="52" t="s">
        <v>192</v>
      </c>
      <c r="B34" s="52" t="s">
        <v>212</v>
      </c>
      <c r="C34" s="55" t="s">
        <v>213</v>
      </c>
      <c r="D34" s="60">
        <v>7.38</v>
      </c>
      <c r="E34" s="60"/>
      <c r="F34" s="60">
        <v>7.38</v>
      </c>
    </row>
    <row r="35" spans="1:6" s="14" customFormat="1" ht="21.75" customHeight="1">
      <c r="A35" s="52" t="s">
        <v>192</v>
      </c>
      <c r="B35" s="52" t="s">
        <v>103</v>
      </c>
      <c r="C35" s="55" t="s">
        <v>214</v>
      </c>
      <c r="D35" s="60">
        <v>40.891</v>
      </c>
      <c r="E35" s="60"/>
      <c r="F35" s="60">
        <v>40.891</v>
      </c>
    </row>
    <row r="36" spans="1:6" s="14" customFormat="1" ht="21.75" customHeight="1">
      <c r="A36" s="52" t="s">
        <v>215</v>
      </c>
      <c r="B36" s="52"/>
      <c r="C36" s="55" t="s">
        <v>216</v>
      </c>
      <c r="D36" s="60">
        <v>638.126215</v>
      </c>
      <c r="E36" s="60">
        <v>638.126215</v>
      </c>
      <c r="F36" s="60"/>
    </row>
    <row r="37" spans="1:6" s="14" customFormat="1" ht="21.75" customHeight="1">
      <c r="A37" s="52" t="s">
        <v>215</v>
      </c>
      <c r="B37" s="52" t="s">
        <v>90</v>
      </c>
      <c r="C37" s="55" t="s">
        <v>217</v>
      </c>
      <c r="D37" s="60">
        <v>13.8802</v>
      </c>
      <c r="E37" s="60">
        <v>13.8802</v>
      </c>
      <c r="F37" s="60"/>
    </row>
    <row r="38" spans="1:6" s="14" customFormat="1" ht="21.75" customHeight="1">
      <c r="A38" s="52" t="s">
        <v>215</v>
      </c>
      <c r="B38" s="52" t="s">
        <v>96</v>
      </c>
      <c r="C38" s="55" t="s">
        <v>218</v>
      </c>
      <c r="D38" s="60">
        <v>424.956632</v>
      </c>
      <c r="E38" s="60">
        <v>424.956632</v>
      </c>
      <c r="F38" s="60"/>
    </row>
    <row r="39" spans="1:6" s="14" customFormat="1" ht="21.75" customHeight="1">
      <c r="A39" s="52" t="s">
        <v>215</v>
      </c>
      <c r="B39" s="52" t="s">
        <v>112</v>
      </c>
      <c r="C39" s="55" t="s">
        <v>219</v>
      </c>
      <c r="D39" s="60">
        <v>199.289383</v>
      </c>
      <c r="E39" s="60">
        <v>199.289383</v>
      </c>
      <c r="F39" s="60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C4"/>
    <mergeCell ref="D4:F4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12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57421875" style="14" customWidth="1"/>
    <col min="2" max="2" width="47.7109375" style="14" customWidth="1"/>
    <col min="3" max="3" width="18.00390625" style="14" customWidth="1"/>
    <col min="4" max="4" width="15.57421875" style="14" customWidth="1"/>
    <col min="5" max="5" width="19.00390625" style="14" customWidth="1"/>
    <col min="6" max="6" width="12.140625" style="14" customWidth="1"/>
    <col min="7" max="7" width="15.57421875" style="14" customWidth="1"/>
    <col min="8" max="8" width="18.28125" style="14" customWidth="1"/>
    <col min="9" max="9" width="24.140625" style="14" customWidth="1"/>
    <col min="10" max="10" width="20.140625" style="14" customWidth="1"/>
    <col min="11" max="11" width="17.28125" style="14" customWidth="1"/>
    <col min="12" max="12" width="13.57421875" style="14" customWidth="1"/>
    <col min="13" max="13" width="10.140625" style="14" customWidth="1"/>
    <col min="14" max="14" width="12.00390625" style="14" customWidth="1"/>
    <col min="15" max="20" width="9.140625" style="14" customWidth="1"/>
  </cols>
  <sheetData>
    <row r="1" spans="1:14" s="14" customFormat="1" ht="1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N1" s="46"/>
    </row>
    <row r="2" spans="1:14" s="14" customFormat="1" ht="29.25" customHeight="1">
      <c r="A2" s="32" t="s">
        <v>220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2:14" s="14" customFormat="1" ht="15">
      <c r="B3" s="25"/>
      <c r="C3" s="25"/>
      <c r="D3" s="25"/>
      <c r="E3" s="25"/>
      <c r="F3" s="25"/>
      <c r="G3" s="25"/>
      <c r="H3" s="25"/>
      <c r="I3" s="25"/>
      <c r="J3" s="25"/>
      <c r="K3" s="25"/>
      <c r="L3" s="57"/>
      <c r="M3" s="58"/>
      <c r="N3" s="46" t="s">
        <v>53</v>
      </c>
    </row>
    <row r="4" spans="1:14" s="14" customFormat="1" ht="15">
      <c r="A4" s="45" t="s">
        <v>54</v>
      </c>
      <c r="B4" s="45" t="s">
        <v>221</v>
      </c>
      <c r="C4" s="45" t="s">
        <v>222</v>
      </c>
      <c r="D4" s="45" t="s">
        <v>223</v>
      </c>
      <c r="E4" s="45" t="s">
        <v>224</v>
      </c>
      <c r="F4" s="45"/>
      <c r="G4" s="45"/>
      <c r="H4" s="45"/>
      <c r="I4" s="45"/>
      <c r="J4" s="45"/>
      <c r="K4" s="45" t="s">
        <v>203</v>
      </c>
      <c r="L4" s="45" t="s">
        <v>204</v>
      </c>
      <c r="M4" s="45"/>
      <c r="N4" s="45"/>
    </row>
    <row r="5" spans="1:14" s="14" customFormat="1" ht="22.5" customHeight="1">
      <c r="A5" s="45"/>
      <c r="B5" s="45"/>
      <c r="C5" s="45"/>
      <c r="D5" s="45"/>
      <c r="E5" s="45" t="s">
        <v>56</v>
      </c>
      <c r="F5" s="45" t="s">
        <v>225</v>
      </c>
      <c r="G5" s="45" t="s">
        <v>226</v>
      </c>
      <c r="H5" s="45"/>
      <c r="I5" s="45"/>
      <c r="J5" s="59" t="s">
        <v>205</v>
      </c>
      <c r="K5" s="45"/>
      <c r="L5" s="45" t="s">
        <v>59</v>
      </c>
      <c r="M5" s="45" t="s">
        <v>227</v>
      </c>
      <c r="N5" s="45" t="s">
        <v>228</v>
      </c>
    </row>
    <row r="6" spans="1:14" s="14" customFormat="1" ht="15">
      <c r="A6" s="45"/>
      <c r="B6" s="45"/>
      <c r="C6" s="45"/>
      <c r="D6" s="45"/>
      <c r="E6" s="45"/>
      <c r="F6" s="45"/>
      <c r="G6" s="45"/>
      <c r="H6" s="45"/>
      <c r="I6" s="45"/>
      <c r="J6" s="59"/>
      <c r="K6" s="45"/>
      <c r="L6" s="45"/>
      <c r="M6" s="45"/>
      <c r="N6" s="45"/>
    </row>
    <row r="7" spans="1:14" s="14" customFormat="1" ht="15">
      <c r="A7" s="45"/>
      <c r="B7" s="45"/>
      <c r="C7" s="45"/>
      <c r="D7" s="45"/>
      <c r="E7" s="45"/>
      <c r="F7" s="45"/>
      <c r="G7" s="45" t="s">
        <v>59</v>
      </c>
      <c r="H7" s="45" t="s">
        <v>211</v>
      </c>
      <c r="I7" s="45" t="s">
        <v>229</v>
      </c>
      <c r="J7" s="59"/>
      <c r="K7" s="45"/>
      <c r="L7" s="45"/>
      <c r="M7" s="45"/>
      <c r="N7" s="45"/>
    </row>
    <row r="8" spans="1:14" s="14" customFormat="1" ht="15">
      <c r="A8" s="45"/>
      <c r="B8" s="45"/>
      <c r="C8" s="45"/>
      <c r="D8" s="45"/>
      <c r="E8" s="45"/>
      <c r="F8" s="45"/>
      <c r="G8" s="45"/>
      <c r="H8" s="45"/>
      <c r="I8" s="45"/>
      <c r="J8" s="59"/>
      <c r="K8" s="45"/>
      <c r="L8" s="45"/>
      <c r="M8" s="45"/>
      <c r="N8" s="45"/>
    </row>
    <row r="9" spans="1:14" s="14" customFormat="1" ht="15">
      <c r="A9" s="45" t="s">
        <v>230</v>
      </c>
      <c r="B9" s="45" t="s">
        <v>230</v>
      </c>
      <c r="C9" s="45" t="s">
        <v>230</v>
      </c>
      <c r="D9" s="45">
        <v>1</v>
      </c>
      <c r="E9" s="45">
        <v>2</v>
      </c>
      <c r="F9" s="45">
        <v>3</v>
      </c>
      <c r="G9" s="45">
        <v>4</v>
      </c>
      <c r="H9" s="45">
        <v>5</v>
      </c>
      <c r="I9" s="45">
        <v>6</v>
      </c>
      <c r="J9" s="45">
        <v>7</v>
      </c>
      <c r="K9" s="45">
        <v>8</v>
      </c>
      <c r="L9" s="45">
        <v>9</v>
      </c>
      <c r="M9" s="45">
        <v>10</v>
      </c>
      <c r="N9" s="45">
        <v>11</v>
      </c>
    </row>
    <row r="10" spans="1:14" s="14" customFormat="1" ht="21" customHeight="1">
      <c r="A10" s="55" t="s">
        <v>66</v>
      </c>
      <c r="B10" s="55" t="s">
        <v>66</v>
      </c>
      <c r="C10" s="55" t="s">
        <v>56</v>
      </c>
      <c r="D10" s="56">
        <v>16.0851</v>
      </c>
      <c r="E10" s="56">
        <v>10.6381</v>
      </c>
      <c r="F10" s="56"/>
      <c r="G10" s="56">
        <v>8</v>
      </c>
      <c r="H10" s="56">
        <v>8</v>
      </c>
      <c r="I10" s="56"/>
      <c r="J10" s="56">
        <v>2.6381</v>
      </c>
      <c r="K10" s="56">
        <v>1.96</v>
      </c>
      <c r="L10" s="56">
        <v>3.487</v>
      </c>
      <c r="M10" s="56">
        <v>3.487</v>
      </c>
      <c r="N10" s="56"/>
    </row>
    <row r="11" spans="1:14" s="14" customFormat="1" ht="21" customHeight="1">
      <c r="A11" s="55"/>
      <c r="B11" s="55"/>
      <c r="C11" s="55" t="s">
        <v>231</v>
      </c>
      <c r="D11" s="56">
        <v>16.0851</v>
      </c>
      <c r="E11" s="56">
        <v>10.6381</v>
      </c>
      <c r="F11" s="56"/>
      <c r="G11" s="56">
        <v>8</v>
      </c>
      <c r="H11" s="56">
        <v>8</v>
      </c>
      <c r="I11" s="56"/>
      <c r="J11" s="56">
        <v>2.6381</v>
      </c>
      <c r="K11" s="56">
        <v>1.96</v>
      </c>
      <c r="L11" s="56">
        <v>3.487</v>
      </c>
      <c r="M11" s="56">
        <v>3.487</v>
      </c>
      <c r="N11" s="56"/>
    </row>
    <row r="12" spans="1:14" s="14" customFormat="1" ht="21" customHeight="1">
      <c r="A12" s="55" t="s">
        <v>67</v>
      </c>
      <c r="B12" s="55" t="s">
        <v>68</v>
      </c>
      <c r="C12" s="55"/>
      <c r="D12" s="56">
        <v>16.0851</v>
      </c>
      <c r="E12" s="56">
        <v>10.6381</v>
      </c>
      <c r="F12" s="56"/>
      <c r="G12" s="56">
        <v>8</v>
      </c>
      <c r="H12" s="56">
        <v>8</v>
      </c>
      <c r="I12" s="56"/>
      <c r="J12" s="56">
        <v>2.6381</v>
      </c>
      <c r="K12" s="56">
        <v>1.96</v>
      </c>
      <c r="L12" s="56">
        <v>3.487</v>
      </c>
      <c r="M12" s="56">
        <v>3.487</v>
      </c>
      <c r="N12" s="56"/>
    </row>
    <row r="13" spans="1:14" s="14" customFormat="1" ht="21" customHeight="1">
      <c r="A13" s="55" t="s">
        <v>69</v>
      </c>
      <c r="B13" s="55" t="s">
        <v>68</v>
      </c>
      <c r="C13" s="55" t="s">
        <v>231</v>
      </c>
      <c r="D13" s="56">
        <v>4.7612</v>
      </c>
      <c r="E13" s="56">
        <v>1.7052</v>
      </c>
      <c r="F13" s="56"/>
      <c r="G13" s="56"/>
      <c r="H13" s="56"/>
      <c r="I13" s="56"/>
      <c r="J13" s="56">
        <v>1.7052</v>
      </c>
      <c r="K13" s="56">
        <v>0.42</v>
      </c>
      <c r="L13" s="56">
        <v>2.636</v>
      </c>
      <c r="M13" s="56">
        <v>2.636</v>
      </c>
      <c r="N13" s="56"/>
    </row>
    <row r="14" spans="1:14" s="14" customFormat="1" ht="21" customHeight="1">
      <c r="A14" s="55" t="s">
        <v>70</v>
      </c>
      <c r="B14" s="55" t="s">
        <v>71</v>
      </c>
      <c r="C14" s="55" t="s">
        <v>231</v>
      </c>
      <c r="D14" s="56">
        <v>0.2544</v>
      </c>
      <c r="E14" s="56">
        <v>0.0684</v>
      </c>
      <c r="F14" s="56"/>
      <c r="G14" s="56"/>
      <c r="H14" s="56"/>
      <c r="I14" s="56"/>
      <c r="J14" s="56">
        <v>0.0684</v>
      </c>
      <c r="K14" s="56">
        <v>0.14</v>
      </c>
      <c r="L14" s="56">
        <v>0.046</v>
      </c>
      <c r="M14" s="56">
        <v>0.046</v>
      </c>
      <c r="N14" s="56"/>
    </row>
    <row r="15" spans="1:14" s="14" customFormat="1" ht="21" customHeight="1">
      <c r="A15" s="55" t="s">
        <v>72</v>
      </c>
      <c r="B15" s="55" t="s">
        <v>73</v>
      </c>
      <c r="C15" s="55" t="s">
        <v>231</v>
      </c>
      <c r="D15" s="56">
        <v>8.9647</v>
      </c>
      <c r="E15" s="56">
        <v>8.2717</v>
      </c>
      <c r="F15" s="56"/>
      <c r="G15" s="56">
        <v>8</v>
      </c>
      <c r="H15" s="56">
        <v>8</v>
      </c>
      <c r="I15" s="56"/>
      <c r="J15" s="56">
        <v>0.2717</v>
      </c>
      <c r="K15" s="56">
        <v>0.44</v>
      </c>
      <c r="L15" s="56">
        <v>0.253</v>
      </c>
      <c r="M15" s="56">
        <v>0.253</v>
      </c>
      <c r="N15" s="56"/>
    </row>
    <row r="16" spans="1:14" s="14" customFormat="1" ht="21" customHeight="1">
      <c r="A16" s="55" t="s">
        <v>74</v>
      </c>
      <c r="B16" s="55" t="s">
        <v>75</v>
      </c>
      <c r="C16" s="55" t="s">
        <v>231</v>
      </c>
      <c r="D16" s="56">
        <v>2.1048</v>
      </c>
      <c r="E16" s="56">
        <v>0.5928</v>
      </c>
      <c r="F16" s="56"/>
      <c r="G16" s="56"/>
      <c r="H16" s="56"/>
      <c r="I16" s="56"/>
      <c r="J16" s="56">
        <v>0.5928</v>
      </c>
      <c r="K16" s="56">
        <v>0.96</v>
      </c>
      <c r="L16" s="56">
        <v>0.552</v>
      </c>
      <c r="M16" s="56">
        <v>0.552</v>
      </c>
      <c r="N16" s="56"/>
    </row>
  </sheetData>
  <sheetProtection sheet="1" formatCells="0" formatColumns="0" formatRows="0" insertColumns="0" insertRows="0" insertHyperlinks="0" deleteColumns="0" deleteRows="0" sort="0" autoFilter="0" pivotTables="0"/>
  <mergeCells count="60">
    <mergeCell ref="A2:N2"/>
    <mergeCell ref="E4:J4"/>
    <mergeCell ref="L4:N4"/>
    <mergeCell ref="A4:A8"/>
    <mergeCell ref="B4:B8"/>
    <mergeCell ref="C4:C8"/>
    <mergeCell ref="D4:D8"/>
    <mergeCell ref="E5:E8"/>
    <mergeCell ref="F5:F8"/>
    <mergeCell ref="G7:G8"/>
    <mergeCell ref="H7:H8"/>
    <mergeCell ref="I7:I8"/>
    <mergeCell ref="J5:J8"/>
    <mergeCell ref="K4:K8"/>
    <mergeCell ref="L5:L8"/>
    <mergeCell ref="M5:M8"/>
    <mergeCell ref="N5:N8"/>
    <mergeCell ref="G5:I6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7.57421875" style="14" customWidth="1"/>
    <col min="2" max="2" width="7.7109375" style="14" customWidth="1"/>
    <col min="3" max="3" width="7.57421875" style="14" customWidth="1"/>
    <col min="4" max="4" width="18.28125" style="14" customWidth="1"/>
    <col min="5" max="5" width="51.8515625" style="14" customWidth="1"/>
    <col min="6" max="6" width="24.57421875" style="14" customWidth="1"/>
    <col min="7" max="7" width="26.8515625" style="14" customWidth="1"/>
    <col min="8" max="8" width="32.28125" style="14" customWidth="1"/>
    <col min="9" max="20" width="9.140625" style="14" customWidth="1"/>
  </cols>
  <sheetData>
    <row r="1" spans="1:8" s="14" customFormat="1" ht="15">
      <c r="A1" s="54"/>
      <c r="B1" s="54"/>
      <c r="C1" s="54"/>
      <c r="D1" s="54"/>
      <c r="E1" s="54"/>
      <c r="F1" s="54"/>
      <c r="G1" s="54"/>
      <c r="H1" s="46"/>
    </row>
    <row r="2" spans="1:8" s="14" customFormat="1" ht="27" customHeight="1">
      <c r="A2" s="32" t="s">
        <v>232</v>
      </c>
      <c r="B2" s="32"/>
      <c r="C2" s="32"/>
      <c r="D2" s="32"/>
      <c r="E2" s="32"/>
      <c r="F2" s="32"/>
      <c r="G2" s="32"/>
      <c r="H2" s="32"/>
    </row>
    <row r="3" spans="2:8" s="14" customFormat="1" ht="15">
      <c r="B3" s="25"/>
      <c r="C3" s="25"/>
      <c r="D3" s="25"/>
      <c r="E3" s="25"/>
      <c r="F3" s="25"/>
      <c r="G3" s="25"/>
      <c r="H3" s="46" t="s">
        <v>53</v>
      </c>
    </row>
    <row r="4" spans="1:8" s="14" customFormat="1" ht="22.5" customHeight="1">
      <c r="A4" s="45" t="s">
        <v>79</v>
      </c>
      <c r="B4" s="45"/>
      <c r="C4" s="45"/>
      <c r="D4" s="45" t="s">
        <v>54</v>
      </c>
      <c r="E4" s="45" t="s">
        <v>80</v>
      </c>
      <c r="F4" s="52" t="s">
        <v>233</v>
      </c>
      <c r="G4" s="55"/>
      <c r="H4" s="53"/>
    </row>
    <row r="5" spans="1:8" s="14" customFormat="1" ht="15">
      <c r="A5" s="45"/>
      <c r="B5" s="45"/>
      <c r="C5" s="45"/>
      <c r="D5" s="45"/>
      <c r="E5" s="45"/>
      <c r="F5" s="45" t="s">
        <v>56</v>
      </c>
      <c r="G5" s="45" t="s">
        <v>82</v>
      </c>
      <c r="H5" s="45" t="s">
        <v>83</v>
      </c>
    </row>
    <row r="6" spans="1:8" s="14" customFormat="1" ht="15">
      <c r="A6" s="45" t="s">
        <v>65</v>
      </c>
      <c r="B6" s="45" t="s">
        <v>65</v>
      </c>
      <c r="C6" s="45" t="s">
        <v>65</v>
      </c>
      <c r="D6" s="45" t="s">
        <v>65</v>
      </c>
      <c r="E6" s="45" t="s">
        <v>65</v>
      </c>
      <c r="F6" s="45">
        <v>1</v>
      </c>
      <c r="G6" s="45">
        <v>2</v>
      </c>
      <c r="H6" s="45">
        <v>3</v>
      </c>
    </row>
    <row r="7" s="14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H2"/>
    <mergeCell ref="F4:H4"/>
    <mergeCell ref="D4:D5"/>
    <mergeCell ref="E4:E5"/>
    <mergeCell ref="A4:C5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3" width="7.421875" style="14" customWidth="1"/>
    <col min="4" max="4" width="29.7109375" style="14" customWidth="1"/>
    <col min="5" max="5" width="44.57421875" style="14" customWidth="1"/>
    <col min="6" max="6" width="24.00390625" style="14" customWidth="1"/>
    <col min="7" max="7" width="21.00390625" style="14" customWidth="1"/>
    <col min="8" max="8" width="20.28125" style="14" customWidth="1"/>
    <col min="9" max="20" width="9.140625" style="14" customWidth="1"/>
  </cols>
  <sheetData>
    <row r="1" spans="1:8" s="14" customFormat="1" ht="15">
      <c r="A1" s="51"/>
      <c r="B1" s="51"/>
      <c r="C1" s="51"/>
      <c r="D1" s="51"/>
      <c r="E1" s="51"/>
      <c r="F1" s="51"/>
      <c r="G1" s="51"/>
      <c r="H1" s="46"/>
    </row>
    <row r="2" spans="1:8" s="14" customFormat="1" ht="33" customHeight="1">
      <c r="A2" s="32" t="s">
        <v>234</v>
      </c>
      <c r="B2" s="32"/>
      <c r="C2" s="32"/>
      <c r="D2" s="32"/>
      <c r="E2" s="32"/>
      <c r="F2" s="32"/>
      <c r="G2" s="32"/>
      <c r="H2" s="32"/>
    </row>
    <row r="3" spans="2:8" s="14" customFormat="1" ht="15">
      <c r="B3" s="51"/>
      <c r="C3" s="51"/>
      <c r="D3" s="51"/>
      <c r="E3" s="51"/>
      <c r="F3" s="51"/>
      <c r="G3" s="51"/>
      <c r="H3" s="46" t="s">
        <v>53</v>
      </c>
    </row>
    <row r="4" spans="1:8" s="14" customFormat="1" ht="22.5" customHeight="1">
      <c r="A4" s="52" t="s">
        <v>79</v>
      </c>
      <c r="B4" s="52"/>
      <c r="C4" s="52"/>
      <c r="D4" s="52" t="s">
        <v>54</v>
      </c>
      <c r="E4" s="45" t="s">
        <v>80</v>
      </c>
      <c r="F4" s="52" t="s">
        <v>235</v>
      </c>
      <c r="G4" s="52"/>
      <c r="H4" s="53"/>
    </row>
    <row r="5" spans="1:8" s="14" customFormat="1" ht="15">
      <c r="A5" s="52"/>
      <c r="B5" s="52"/>
      <c r="C5" s="52"/>
      <c r="D5" s="52"/>
      <c r="E5" s="45"/>
      <c r="F5" s="52" t="s">
        <v>56</v>
      </c>
      <c r="G5" s="52" t="s">
        <v>82</v>
      </c>
      <c r="H5" s="52" t="s">
        <v>83</v>
      </c>
    </row>
    <row r="6" spans="1:8" s="14" customFormat="1" ht="15">
      <c r="A6" s="52" t="s">
        <v>65</v>
      </c>
      <c r="B6" s="52" t="s">
        <v>65</v>
      </c>
      <c r="C6" s="52" t="s">
        <v>65</v>
      </c>
      <c r="D6" s="52" t="s">
        <v>65</v>
      </c>
      <c r="E6" s="52" t="s">
        <v>65</v>
      </c>
      <c r="F6" s="52">
        <v>1</v>
      </c>
      <c r="G6" s="52">
        <v>2</v>
      </c>
      <c r="H6" s="52">
        <v>3</v>
      </c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2:H2"/>
    <mergeCell ref="F4:H4"/>
    <mergeCell ref="D4:D5"/>
    <mergeCell ref="E4:E5"/>
    <mergeCell ref="A4:C5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2023-01-31T02:22:18Z</dcterms:created>
  <dcterms:modified xsi:type="dcterms:W3CDTF">2023-02-02T08:09:25Z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CD9D18889FF0442F83F30AC4CD56ED32</vt:lpwstr>
  </property>
  <property fmtid="{D5CDD505-2E9C-101B-9397-08002B2CF9AE}" pid="4" name="KSOProductBuildV">
    <vt:lpwstr>2052-11.8.2.11813</vt:lpwstr>
  </property>
</Properties>
</file>