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510" windowHeight="10350"/>
  </bookViews>
  <sheets>
    <sheet name="Sheet1" sheetId="1" r:id="rId1"/>
    <sheet name="Sheet2" sheetId="2" r:id="rId2"/>
    <sheet name="Sheet3" sheetId="3" r:id="rId3"/>
  </sheets>
  <definedNames>
    <definedName name="_xlnm._FilterDatabase" localSheetId="0" hidden="1">Sheet1!$A$1:$O$17</definedName>
  </definedNames>
  <calcPr calcId="144525"/>
</workbook>
</file>

<file path=xl/sharedStrings.xml><?xml version="1.0" encoding="utf-8"?>
<sst xmlns="http://schemas.openxmlformats.org/spreadsheetml/2006/main" count="148">
  <si>
    <t>附件1</t>
  </si>
  <si>
    <t>城中区2018年市级层面统筹推进重大项目建设建议表</t>
  </si>
  <si>
    <t>金额单位：万元</t>
  </si>
  <si>
    <t>序号</t>
  </si>
  <si>
    <t>项目名称</t>
  </si>
  <si>
    <t>项目业主</t>
  </si>
  <si>
    <t>责任部门</t>
  </si>
  <si>
    <t>项目地址</t>
  </si>
  <si>
    <t>建设规模及内容</t>
  </si>
  <si>
    <t>总投资</t>
  </si>
  <si>
    <t>计划投资</t>
  </si>
  <si>
    <t>资金来源</t>
  </si>
  <si>
    <t>计划开竣工时间</t>
  </si>
  <si>
    <t>2018年建设内容</t>
  </si>
  <si>
    <t>2018年投资完成情况</t>
  </si>
  <si>
    <t>工程或前期工作形象进度</t>
  </si>
  <si>
    <t>存在的主要问题</t>
  </si>
  <si>
    <t>解决措施（下一步工作计划）</t>
  </si>
  <si>
    <t>今年投资额</t>
  </si>
  <si>
    <t>完成全年进度(100%)</t>
  </si>
  <si>
    <t>单月完成投资数</t>
  </si>
  <si>
    <t>2018年1月至本月累计完成投资数</t>
  </si>
  <si>
    <t>柳州市公共交通二期土地一级整理项目</t>
  </si>
  <si>
    <t>轨道集团实施</t>
  </si>
  <si>
    <t>区征地办</t>
  </si>
  <si>
    <t>城中区、鱼峰区</t>
  </si>
  <si>
    <t>项目用地面积约441亩，进行征地拆迁。</t>
  </si>
  <si>
    <t>业主自筹
银行贷款</t>
  </si>
  <si>
    <t>2018-2019</t>
  </si>
  <si>
    <t>征地拆迁、场地平整、三通一平。</t>
  </si>
  <si>
    <t>完成规划选址、用地预审、项目立项。已完成约400亩征地拆迁工作。项目涉及集体土地征拆工作已完成。涉及国有土地剩余1户房屋，已进行征收决定的公告，评估公司正在对被征收房屋进行评估。</t>
  </si>
  <si>
    <t>被征收户土地登记为工业性质，房屋用于办公家具出售。目前提出按周边商业用地铺面价格进行补偿，与评估标准相差较大。</t>
  </si>
  <si>
    <t>继续按照国有房屋征收程序开展房屋征收工作。</t>
  </si>
  <si>
    <t>桂中大道北段东侧河东路南侧土地一级整理项目</t>
  </si>
  <si>
    <t>土储中心</t>
  </si>
  <si>
    <t>城中区</t>
  </si>
  <si>
    <t>项目用地面积约12亩，进行房屋征收。</t>
  </si>
  <si>
    <t>财政资金</t>
  </si>
  <si>
    <t>2018-2020</t>
  </si>
  <si>
    <t>房屋征收、场地平整、三通一平。</t>
  </si>
  <si>
    <t>正在开展房屋征收调查工作和申请该地块的规划设计条件。</t>
  </si>
  <si>
    <t>秋斓医养周边土地一级开发整理</t>
  </si>
  <si>
    <t>城建集团实施</t>
  </si>
  <si>
    <t>项目用地面积约200亩，进行征地拆迁。</t>
  </si>
  <si>
    <t>该项目征地拆迁工作已完成</t>
  </si>
  <si>
    <t>独静路东段北侧土地一级整理项目（环东金属材料厂）</t>
  </si>
  <si>
    <t>项目用地面积约198亩，进行房屋征收。</t>
  </si>
  <si>
    <t>1、正在与环东金属公司协商房屋征收补偿事宜。
2、4月24日，城中区征收办对环东公司提出的诉求进行答复。该公司要求城区中区征收办提供征收补偿方案及我中心提供土地收储补偿方案，以便于该公司对比后确定补偿方式。</t>
  </si>
  <si>
    <t>继续按照国有房屋征收城开展房屋征收工作。</t>
  </si>
  <si>
    <t>静兰整村改造</t>
  </si>
  <si>
    <t>轨道集团</t>
  </si>
  <si>
    <t>项目用地面积约8000亩，进行征地拆迁。</t>
  </si>
  <si>
    <t>企业自筹
银行贷款</t>
  </si>
  <si>
    <t>2017-2019</t>
  </si>
  <si>
    <t>已完成7250亩土地征收、50万平方米房屋拆迁。剩余未征土地720亩，剩余未拆迁房屋180户(按分户数约290户)，拆迁面积约8.15万平方米。</t>
  </si>
  <si>
    <t>目前静兰独秀苑一、二期项目已无法满足拆迁安置需求。为此，市政府 2016年已批复建设静兰独秀苑三期，按建设计划，三期安置房建成交付需三到四年时间。在此期间，被拆迁户需自行租房进行临时过渡，由于临时过渡房源需求数量较大，在周边已很难找到适合被拆迁户租用的集体土地上私屋，只能在更远的地方租用多层或高层的商品房进行临时过渡。而目前市场租房费用的开销较高，被拆迁户无法承受,提出要安置房落实后才配合拆迁工作。</t>
  </si>
  <si>
    <t>进一步推进项目征地拆迁工作，同时协调业主单位加快安置房建设进度。</t>
  </si>
  <si>
    <t>河东路以北片区土地一级开发整理</t>
  </si>
  <si>
    <t>项目用地面积约6143亩，进行征地拆迁。</t>
  </si>
  <si>
    <t>2009-2019</t>
  </si>
  <si>
    <t>对剩余约250亩土地进行征地拆迁。</t>
  </si>
  <si>
    <t>目前已完成征地面积约5372亩。</t>
  </si>
  <si>
    <t>因河东大部分剩余土地为房屋占地，涉及房屋拆迁较多，现有安置房源、户型、面积已无法满足安置需要。经多次协调，目前已落实新增60亩安置用地用于建设河东安置房三期。由于新规划的安置房需要一定的建设周期，村民不愿意租房过渡，被拆迁户临时安置问题无法解决，提出安置房交付以后才交房拆除，严重影响动迁工作推进。</t>
  </si>
  <si>
    <t>进一步推进项目征地拆迁工作，同时协调河东村委加快安置房建设进度。</t>
  </si>
  <si>
    <t>河东村城中村改造（二期）项目</t>
  </si>
  <si>
    <t>城建集团</t>
  </si>
  <si>
    <t>项目用地面积约433亩，进行征地拆迁。</t>
  </si>
  <si>
    <t>项目用地面积433亩，已征180亩，剩余253亩未征收。</t>
  </si>
  <si>
    <t>剩余未征收土地大部分为房屋占地，目前河东村安置房源紧缺，新规划安置房地块正在办理建设手续，房屋动迁工作面临安置房源不足及临时过渡困难的双重压力。</t>
  </si>
  <si>
    <t>百里柳州景观配套设施用地项目</t>
  </si>
  <si>
    <t>项目用地面积约234亩，进行征地拆迁。</t>
  </si>
  <si>
    <t>总需征地234亩，目前已完成征地203.8亩，剩余未征30.2亩。</t>
  </si>
  <si>
    <t>未签约村民认为现行征地补偿过低。</t>
  </si>
  <si>
    <t>继续加强与村民协商，加快开展征地拆迁工作</t>
  </si>
  <si>
    <t>环江亲水生态园项目</t>
  </si>
  <si>
    <t>项目用地面积约99亩，进行征地拆迁。</t>
  </si>
  <si>
    <t>总需征地99亩，已完成征地9.34亩，剩余89.66亩未征。</t>
  </si>
  <si>
    <t>项目位于滨水大道B段周边，受原滨水大道B段安置工作尚未解决的影响，项目内被拆迁户要求先落实安置地后，再配合签约。</t>
  </si>
  <si>
    <t>柳州民俗风情园项目</t>
  </si>
  <si>
    <t>项目用地面积约166亩，进行征地拆迁。</t>
  </si>
  <si>
    <t>该项目需征地面积约166亩，目前剩余14亩未征收。</t>
  </si>
  <si>
    <t>未征收土地均为房屋占地，且为无证房屋，需结合牛车坪片区改造政策进行动迁，但目前用于该项目的拆迁安置房尚未建设，被拆迁村民临时过渡存在较大困难。</t>
  </si>
  <si>
    <t>龙壁回澜景区配套设施项目</t>
  </si>
  <si>
    <t>项目用地面积约296亩，进行征地拆迁。</t>
  </si>
  <si>
    <t>该项目需征地面积296亩，已征250亩，剩余46亩未征收。</t>
  </si>
  <si>
    <t>未征收土地存在历史遗留纠纷较多，同时，该项目内剩余房屋的拆迁，由于目前河东整村改造安置房源紧张，动迁工作受到一定制约。</t>
  </si>
  <si>
    <t>油榨屯城中村改造</t>
  </si>
  <si>
    <t>项目用地面积约459亩，进行征地拆迁。</t>
  </si>
  <si>
    <t>该项目需征地面积456亩，已征400亩，剩余56亩未征收。需落实河东回建房四期购房协议，要求河东村委提供四期安置房户型图。</t>
  </si>
  <si>
    <t>剩余未征收土地大部分为房屋占地，目前河东村安置房房源紧缺，新规划安置房地块正在办理建设手续，房屋动迁工作面临安置房源不足及临时过渡困难的双重压力。</t>
  </si>
  <si>
    <t>五一路与龙城路合围片区改造</t>
  </si>
  <si>
    <t xml:space="preserve">区征地办
</t>
  </si>
  <si>
    <t>项目用地面积约9.7亩，进行征地拆迁。</t>
  </si>
  <si>
    <t>完成征迁任务80%。</t>
  </si>
  <si>
    <t>因评估价格偏低，被征收人不同意。本周督促评估公司送预估函给被征收人。</t>
  </si>
  <si>
    <t xml:space="preserve">1.住宅门面的补偿单价过低，目前该项目产权铺面评估单价不到4.5万元/㎡，按照该项目征收补偿补充方案，产权住宅自改为铺面，具有合法有效的工商营业执照并实际经营，实际经营部分建筑面积参照产权铺面补偿标准的50%给予补偿，与金沙角拆迁项目住宅自改铺面补偿标准（4.5万元/㎡）及周边产权铺面市场售价（8-9万元/㎡）相差较大，且不能进行产权调换安置。
2.按照现行的住宅自改营业用房补偿政策，补偿价值甚至比住宅类房屋补偿价值还低，导致无法推进自改营业用房的征收补偿。
3.根据该地块的规划设计条件，该项目设计方案只设计铺面、办公及酒店，无住宅房屋设计，多数被征收户因为没有原地回迁而抵制征收。
4.资金不到位严重影响项目征收进度。
</t>
  </si>
  <si>
    <t>下一步督促评估公司出具分户评估报告，同时加大动迁力度，继续协商签约。</t>
  </si>
  <si>
    <t>五指山周边土地一级开发整理</t>
  </si>
  <si>
    <t>项目用地面积约553亩，进行征地拆迁。</t>
  </si>
  <si>
    <t>对553亩土地进行征地拆迁。</t>
  </si>
  <si>
    <t>目前已完成征地15亩；完成房屋拆迁调查工作，需拆迁面积约6万㎡。</t>
  </si>
  <si>
    <t>项目涉及牛车坪村和河东村杂花集体土地存在纠纷较多。同时，房屋拆迁的安置房源不足。</t>
  </si>
  <si>
    <t>柳州红星国际广场</t>
  </si>
  <si>
    <t>柳州市红星美凯龙置业有限公司</t>
  </si>
  <si>
    <t>区商务局</t>
  </si>
  <si>
    <t>建设大型综合居家商业广场和住宅小区，项目地块由1号地块和2号地块组成。1号地块建设17万平方米的大型综合居家商业广场，2号地块建设20万平方米的住宅小区。</t>
  </si>
  <si>
    <t>业主自筹</t>
  </si>
  <si>
    <t>进行主体建筑建设。</t>
  </si>
  <si>
    <t>主体建设</t>
  </si>
  <si>
    <t>1、预售方案、价格审批较为缓慢，对我项目销售、回款造成较大压力。   2、我项目正门前主道路封路，对项目开发建设等各方面造成较大影响</t>
  </si>
  <si>
    <t>我公司协调仍有困难，请政府协助解决</t>
  </si>
  <si>
    <t>柳州碧桂园项目</t>
  </si>
  <si>
    <t>碧桂园公司</t>
  </si>
  <si>
    <t xml:space="preserve">建设商住小区，总建筑面积25万平方米。</t>
  </si>
  <si>
    <t>企业自筹</t>
  </si>
  <si>
    <t>2016-2019</t>
  </si>
  <si>
    <t>二期、三期楼栋竣工验收。</t>
  </si>
  <si>
    <t>一期1-31#楼已完成竣工验收，正式交房，二期楼栋精装修完成70%，三期楼栋精装修完成10%。园林园建土方平整</t>
  </si>
  <si>
    <t>恒大华府项目</t>
  </si>
  <si>
    <t>柳州恒大房地产开发有限公司</t>
  </si>
  <si>
    <t>建设商住小区。</t>
  </si>
  <si>
    <t>2015-2020</t>
  </si>
  <si>
    <t>恒大国际中心，华府二期高层及洋房建设。</t>
  </si>
  <si>
    <t>目前已建设完成大部分楼栋</t>
  </si>
  <si>
    <t>恒大华府周围有两个未收储地块需收储</t>
  </si>
  <si>
    <t>城中区人民政府</t>
  </si>
  <si>
    <t>荣和·天誉</t>
  </si>
  <si>
    <t>荣和地产</t>
  </si>
  <si>
    <t xml:space="preserve">总建筑面积约53万平方米，建设集高尚住宅、大型商业、办公、娱乐、旅店设施为一体的大型城市综合体。</t>
  </si>
  <si>
    <t>2012-2018</t>
  </si>
  <si>
    <t>完工。</t>
  </si>
  <si>
    <t>学院路中学</t>
  </si>
  <si>
    <t>城中区教育局</t>
  </si>
  <si>
    <t>区教育局</t>
  </si>
  <si>
    <t>总用地面积为94.54亩，总建筑面积2.47万平方，办学规模为60个班，在校学生3000人。</t>
  </si>
  <si>
    <t>城区财政
市级财政</t>
  </si>
  <si>
    <t>主体完工。</t>
  </si>
  <si>
    <t>临建搭设，文明施工完成50%。完成场地平整及施工水电的报装</t>
  </si>
  <si>
    <t>高压电杆迁移及周边配套未完成</t>
  </si>
  <si>
    <t>区教育局已多次将该问题书面上报上级相关部门，正在等上级部门针对该问题给予答复</t>
  </si>
  <si>
    <t>前滩景观工程</t>
  </si>
  <si>
    <t>区发改局</t>
  </si>
  <si>
    <t>总用地面积约158.6亩，建设绿化景观工程等。</t>
  </si>
  <si>
    <t>2016-2018</t>
  </si>
  <si>
    <t>项目完工。</t>
  </si>
  <si>
    <t xml:space="preserve">C区苗木种植、园路基础；D区乔木、小苗种植；沿江苗木种植；B区乔木种植；暗渠主体 </t>
  </si>
  <si>
    <t>A区有村民阻工不能实施。</t>
  </si>
  <si>
    <t>已与轨道集团进行对接，了解阻工村民情况，并建议轨道集团发函至我区政府，联合相关执法部门，开展相关工作（保护性施工等），推进项目实施，确保项目今年顺利完工。但目前尚未收到轨道集团相关文件。</t>
  </si>
</sst>
</file>

<file path=xl/styles.xml><?xml version="1.0" encoding="utf-8"?>
<styleSheet xmlns="http://schemas.openxmlformats.org/spreadsheetml/2006/main">
  <numFmts count="5">
    <numFmt numFmtId="176" formatCode="0_ "/>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10">
    <font>
      <sz val="11"/>
      <color indexed="8"/>
      <name val="宋体"/>
      <charset val="134"/>
    </font>
    <font>
      <sz val="11"/>
      <name val="宋体"/>
      <charset val="134"/>
    </font>
    <font>
      <b/>
      <sz val="20"/>
      <name val="宋体"/>
      <charset val="134"/>
    </font>
    <font>
      <b/>
      <sz val="10"/>
      <name val="宋体"/>
      <charset val="134"/>
    </font>
    <font>
      <b/>
      <sz val="14"/>
      <name val="宋体"/>
      <charset val="134"/>
    </font>
    <font>
      <sz val="12"/>
      <name val="宋体"/>
      <charset val="134"/>
    </font>
    <font>
      <sz val="10"/>
      <name val="宋体"/>
      <charset val="134"/>
    </font>
    <font>
      <b/>
      <sz val="12"/>
      <name val="宋体"/>
      <charset val="134"/>
    </font>
    <font>
      <sz val="14"/>
      <name val="宋体"/>
      <charset val="134"/>
    </font>
    <font>
      <b/>
      <sz val="18"/>
      <name val="Times New Roman"/>
      <charset val="0"/>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4">
    <xf numFmtId="0" fontId="0" fillId="0" borderId="0">
      <alignment vertical="center"/>
    </xf>
    <xf numFmtId="43" fontId="0" fillId="0" borderId="0" applyFont="0" applyFill="0" applyBorder="0" applyAlignment="0" applyProtection="0">
      <alignment vertical="center"/>
    </xf>
    <xf numFmtId="0" fontId="5" fillId="0" borderId="0">
      <alignment vertical="center"/>
    </xf>
    <xf numFmtId="44" fontId="0" fillId="0" borderId="0" applyFont="0" applyFill="0" applyBorder="0" applyAlignment="0" applyProtection="0">
      <alignment vertical="center"/>
    </xf>
    <xf numFmtId="0" fontId="5" fillId="0" borderId="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cellStyleXfs>
  <cellXfs count="30">
    <xf numFmtId="0" fontId="0" fillId="0" borderId="0" xfId="0">
      <alignmen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right"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7" fillId="0" borderId="1" xfId="0" applyFont="1" applyFill="1" applyBorder="1" applyAlignment="1">
      <alignment wrapText="1"/>
    </xf>
    <xf numFmtId="0" fontId="7" fillId="0" borderId="1"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0" fillId="0" borderId="1" xfId="0" applyBorder="1">
      <alignment vertical="center"/>
    </xf>
    <xf numFmtId="0" fontId="6" fillId="0" borderId="1" xfId="8" applyFont="1" applyFill="1" applyBorder="1" applyAlignment="1">
      <alignment vertical="center" wrapText="1"/>
    </xf>
    <xf numFmtId="0" fontId="6" fillId="0" borderId="1" xfId="2" applyFont="1" applyFill="1" applyBorder="1" applyAlignment="1">
      <alignment vertical="center" wrapText="1"/>
    </xf>
    <xf numFmtId="0" fontId="1" fillId="0" borderId="1" xfId="0" applyFont="1" applyFill="1" applyBorder="1" applyAlignment="1">
      <alignment vertical="center" wrapText="1"/>
    </xf>
    <xf numFmtId="0" fontId="6" fillId="0" borderId="1" xfId="10" applyFont="1" applyFill="1" applyBorder="1" applyAlignment="1">
      <alignment vertical="center" wrapText="1"/>
    </xf>
    <xf numFmtId="0" fontId="6" fillId="0" borderId="1" xfId="11" applyFont="1" applyFill="1" applyBorder="1" applyAlignment="1">
      <alignment vertical="center" wrapText="1"/>
    </xf>
    <xf numFmtId="0" fontId="6" fillId="0" borderId="1" xfId="0" applyNumberFormat="1" applyFont="1" applyFill="1" applyBorder="1" applyAlignment="1">
      <alignment vertical="center" wrapText="1"/>
    </xf>
    <xf numFmtId="0" fontId="1" fillId="0" borderId="3" xfId="0" applyFont="1" applyFill="1" applyBorder="1" applyAlignment="1">
      <alignment vertical="center" wrapText="1"/>
    </xf>
    <xf numFmtId="0" fontId="1" fillId="0" borderId="4" xfId="0" applyFont="1" applyFill="1" applyBorder="1" applyAlignment="1">
      <alignment vertical="center" wrapText="1"/>
    </xf>
    <xf numFmtId="0" fontId="1" fillId="0" borderId="5" xfId="0" applyFont="1" applyFill="1" applyBorder="1" applyAlignment="1">
      <alignment vertical="center" wrapText="1"/>
    </xf>
  </cellXfs>
  <cellStyles count="14">
    <cellStyle name="常规" xfId="0" builtinId="0"/>
    <cellStyle name="千位分隔" xfId="1" builtinId="3"/>
    <cellStyle name="常规 3" xfId="2"/>
    <cellStyle name="货币" xfId="3" builtinId="4"/>
    <cellStyle name="常规 5" xfId="4"/>
    <cellStyle name="千位分隔[0]" xfId="5" builtinId="6"/>
    <cellStyle name="百分比" xfId="6" builtinId="5"/>
    <cellStyle name="货币[0]" xfId="7" builtinId="7"/>
    <cellStyle name="常规 2 2" xfId="8"/>
    <cellStyle name="常规 7" xfId="9"/>
    <cellStyle name="常规 8" xfId="10"/>
    <cellStyle name="常规 9" xfId="11"/>
    <cellStyle name="常规 42" xfId="12"/>
    <cellStyle name="0,0&#13;&#10;NA&#13;&#10;" xfId="13"/>
  </cellStyles>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P26"/>
  <sheetViews>
    <sheetView tabSelected="1" workbookViewId="0">
      <pane xSplit="3" topLeftCell="D1" activePane="topRight" state="frozen"/>
      <selection/>
      <selection pane="topRight" activeCell="O31" sqref="O31"/>
    </sheetView>
  </sheetViews>
  <sheetFormatPr defaultColWidth="9" defaultRowHeight="13.5"/>
  <cols>
    <col min="1" max="1" width="4.125" style="2" customWidth="1"/>
    <col min="2" max="2" width="20.175" style="1" customWidth="1"/>
    <col min="3" max="3" width="7.625" style="1" customWidth="1"/>
    <col min="4" max="4" width="9" style="1"/>
    <col min="5" max="5" width="7.30833333333333" style="1" customWidth="1"/>
    <col min="6" max="6" width="19.1083333333333" style="1" customWidth="1"/>
    <col min="7" max="7" width="11.6083333333333" style="1" customWidth="1"/>
    <col min="8" max="8" width="11.2416666666667" style="1" customWidth="1"/>
    <col min="9" max="9" width="11.0666666666667" style="1" customWidth="1"/>
    <col min="10" max="10" width="12.25" style="1" customWidth="1"/>
    <col min="11" max="11" width="17.125" style="1" customWidth="1"/>
    <col min="12" max="12" width="9" style="1"/>
    <col min="13" max="13" width="10.375" style="1"/>
    <col min="14" max="14" width="25.5" style="1" customWidth="1"/>
    <col min="15" max="15" width="28.25" style="1" customWidth="1"/>
    <col min="16" max="16" width="13" style="1" customWidth="1"/>
    <col min="17" max="16384" width="9" style="1"/>
  </cols>
  <sheetData>
    <row r="1" spans="1:15">
      <c r="A1" s="3"/>
      <c r="B1" s="4" t="s">
        <v>0</v>
      </c>
      <c r="C1" s="4"/>
      <c r="D1" s="4"/>
      <c r="E1" s="4"/>
      <c r="F1" s="4"/>
      <c r="G1" s="4"/>
      <c r="H1" s="4"/>
      <c r="I1" s="4"/>
      <c r="J1" s="4"/>
      <c r="K1" s="4"/>
      <c r="L1" s="4"/>
      <c r="M1" s="4"/>
      <c r="N1" s="4"/>
      <c r="O1" s="4"/>
    </row>
    <row r="2" ht="28.5" customHeight="1" spans="1:15">
      <c r="A2" s="5" t="s">
        <v>1</v>
      </c>
      <c r="B2" s="5"/>
      <c r="C2" s="5"/>
      <c r="D2" s="5"/>
      <c r="E2" s="5"/>
      <c r="F2" s="5"/>
      <c r="G2" s="5"/>
      <c r="H2" s="5"/>
      <c r="I2" s="5"/>
      <c r="J2" s="5"/>
      <c r="K2" s="5"/>
      <c r="L2" s="5"/>
      <c r="M2" s="5"/>
      <c r="N2" s="5"/>
      <c r="O2" s="5"/>
    </row>
    <row r="3" spans="1:15">
      <c r="A3" s="6" t="s">
        <v>2</v>
      </c>
      <c r="B3" s="6"/>
      <c r="C3" s="6"/>
      <c r="D3" s="6"/>
      <c r="E3" s="6"/>
      <c r="F3" s="6"/>
      <c r="G3" s="6"/>
      <c r="H3" s="6"/>
      <c r="I3" s="6"/>
      <c r="J3" s="6"/>
      <c r="K3" s="6"/>
      <c r="L3" s="6"/>
      <c r="M3" s="6"/>
      <c r="N3" s="6"/>
      <c r="O3" s="6"/>
    </row>
    <row r="4" ht="37.5" spans="1:16">
      <c r="A4" s="7" t="s">
        <v>3</v>
      </c>
      <c r="B4" s="7" t="s">
        <v>4</v>
      </c>
      <c r="C4" s="7" t="s">
        <v>5</v>
      </c>
      <c r="D4" s="7" t="s">
        <v>6</v>
      </c>
      <c r="E4" s="7" t="s">
        <v>7</v>
      </c>
      <c r="F4" s="7" t="s">
        <v>8</v>
      </c>
      <c r="G4" s="8" t="s">
        <v>9</v>
      </c>
      <c r="H4" s="8" t="s">
        <v>10</v>
      </c>
      <c r="I4" s="7" t="s">
        <v>11</v>
      </c>
      <c r="J4" s="7" t="s">
        <v>12</v>
      </c>
      <c r="K4" s="7" t="s">
        <v>13</v>
      </c>
      <c r="L4" s="14" t="s">
        <v>14</v>
      </c>
      <c r="M4" s="14"/>
      <c r="N4" s="15" t="s">
        <v>15</v>
      </c>
      <c r="O4" s="16" t="s">
        <v>16</v>
      </c>
      <c r="P4" s="15" t="s">
        <v>17</v>
      </c>
    </row>
    <row r="5" ht="75" customHeight="1" spans="1:16">
      <c r="A5" s="9"/>
      <c r="B5" s="9"/>
      <c r="C5" s="9"/>
      <c r="D5" s="9"/>
      <c r="E5" s="9"/>
      <c r="F5" s="9"/>
      <c r="H5" s="10" t="s">
        <v>18</v>
      </c>
      <c r="I5" s="17" t="s">
        <v>19</v>
      </c>
      <c r="J5" s="9"/>
      <c r="K5" s="9"/>
      <c r="L5" s="18" t="s">
        <v>20</v>
      </c>
      <c r="M5" s="18" t="s">
        <v>21</v>
      </c>
      <c r="N5" s="18"/>
      <c r="O5" s="19"/>
      <c r="P5" s="15"/>
    </row>
    <row r="6" customFormat="1" ht="75" customHeight="1" spans="1:16">
      <c r="A6" s="9"/>
      <c r="B6" s="9"/>
      <c r="C6" s="9"/>
      <c r="D6" s="9"/>
      <c r="E6" s="9"/>
      <c r="F6" s="9"/>
      <c r="G6" s="11">
        <f>SUM(G7:G26)</f>
        <v>2494745.29</v>
      </c>
      <c r="H6" s="11">
        <f>SUM(H7:H26)</f>
        <v>286071.85</v>
      </c>
      <c r="I6" s="9">
        <f>(M6/H6)*100</f>
        <v>33.5558287192536</v>
      </c>
      <c r="J6" s="9"/>
      <c r="K6" s="9"/>
      <c r="L6" s="18"/>
      <c r="M6" s="18">
        <f>SUM(M7:M26)</f>
        <v>95993.78</v>
      </c>
      <c r="N6" s="18"/>
      <c r="O6" s="19"/>
      <c r="P6" s="20"/>
    </row>
    <row r="7" s="1" customFormat="1" ht="102" customHeight="1" spans="1:16">
      <c r="A7" s="12">
        <v>1</v>
      </c>
      <c r="B7" s="13" t="s">
        <v>22</v>
      </c>
      <c r="C7" s="13" t="s">
        <v>23</v>
      </c>
      <c r="D7" s="13" t="s">
        <v>24</v>
      </c>
      <c r="E7" s="13" t="s">
        <v>25</v>
      </c>
      <c r="F7" s="13" t="s">
        <v>26</v>
      </c>
      <c r="G7" s="13">
        <v>44100</v>
      </c>
      <c r="H7" s="13">
        <v>24100</v>
      </c>
      <c r="I7" s="13" t="s">
        <v>27</v>
      </c>
      <c r="J7" s="13" t="s">
        <v>28</v>
      </c>
      <c r="K7" s="13" t="s">
        <v>29</v>
      </c>
      <c r="L7" s="13">
        <v>10000</v>
      </c>
      <c r="M7" s="13">
        <v>30000</v>
      </c>
      <c r="N7" s="21" t="s">
        <v>30</v>
      </c>
      <c r="O7" s="22" t="s">
        <v>31</v>
      </c>
      <c r="P7" s="23" t="s">
        <v>32</v>
      </c>
    </row>
    <row r="8" s="1" customFormat="1" ht="68" customHeight="1" spans="1:16">
      <c r="A8" s="12">
        <v>2</v>
      </c>
      <c r="B8" s="13" t="s">
        <v>33</v>
      </c>
      <c r="C8" s="13" t="s">
        <v>34</v>
      </c>
      <c r="D8" s="13" t="s">
        <v>24</v>
      </c>
      <c r="E8" s="13" t="s">
        <v>35</v>
      </c>
      <c r="F8" s="13" t="s">
        <v>36</v>
      </c>
      <c r="G8" s="13">
        <v>21384</v>
      </c>
      <c r="H8" s="13">
        <v>15000</v>
      </c>
      <c r="I8" s="13" t="s">
        <v>37</v>
      </c>
      <c r="J8" s="13" t="s">
        <v>38</v>
      </c>
      <c r="K8" s="13" t="s">
        <v>39</v>
      </c>
      <c r="L8" s="13">
        <v>0</v>
      </c>
      <c r="M8" s="13">
        <v>0</v>
      </c>
      <c r="N8" s="13" t="s">
        <v>40</v>
      </c>
      <c r="O8" s="13"/>
      <c r="P8" s="23" t="s">
        <v>32</v>
      </c>
    </row>
    <row r="9" s="1" customFormat="1" ht="52" customHeight="1" spans="1:16">
      <c r="A9" s="12">
        <v>3</v>
      </c>
      <c r="B9" s="13" t="s">
        <v>41</v>
      </c>
      <c r="C9" s="13" t="s">
        <v>42</v>
      </c>
      <c r="D9" s="13" t="s">
        <v>24</v>
      </c>
      <c r="E9" s="13" t="s">
        <v>35</v>
      </c>
      <c r="F9" s="13" t="s">
        <v>43</v>
      </c>
      <c r="G9" s="13">
        <v>10000</v>
      </c>
      <c r="H9" s="13">
        <v>1000</v>
      </c>
      <c r="I9" s="13" t="s">
        <v>27</v>
      </c>
      <c r="J9" s="13" t="s">
        <v>38</v>
      </c>
      <c r="K9" s="13" t="s">
        <v>29</v>
      </c>
      <c r="L9" s="13">
        <v>0</v>
      </c>
      <c r="M9" s="13">
        <v>0</v>
      </c>
      <c r="N9" s="13" t="s">
        <v>44</v>
      </c>
      <c r="O9" s="13"/>
      <c r="P9" s="23"/>
    </row>
    <row r="10" s="1" customFormat="1" ht="144" customHeight="1" spans="1:16">
      <c r="A10" s="12">
        <v>4</v>
      </c>
      <c r="B10" s="13" t="s">
        <v>45</v>
      </c>
      <c r="C10" s="13" t="s">
        <v>34</v>
      </c>
      <c r="D10" s="13" t="s">
        <v>24</v>
      </c>
      <c r="E10" s="13" t="s">
        <v>35</v>
      </c>
      <c r="F10" s="13" t="s">
        <v>46</v>
      </c>
      <c r="G10" s="13">
        <v>22590</v>
      </c>
      <c r="H10" s="13">
        <v>10000</v>
      </c>
      <c r="I10" s="13" t="s">
        <v>37</v>
      </c>
      <c r="J10" s="13" t="s">
        <v>38</v>
      </c>
      <c r="K10" s="13" t="s">
        <v>39</v>
      </c>
      <c r="L10" s="13">
        <v>0</v>
      </c>
      <c r="M10" s="13">
        <v>0</v>
      </c>
      <c r="N10" s="13" t="s">
        <v>47</v>
      </c>
      <c r="O10" s="13"/>
      <c r="P10" s="23" t="s">
        <v>48</v>
      </c>
    </row>
    <row r="11" s="1" customFormat="1" ht="152" customHeight="1" spans="1:16">
      <c r="A11" s="12">
        <v>5</v>
      </c>
      <c r="B11" s="13" t="s">
        <v>49</v>
      </c>
      <c r="C11" s="13" t="s">
        <v>50</v>
      </c>
      <c r="D11" s="13" t="s">
        <v>24</v>
      </c>
      <c r="E11" s="13" t="s">
        <v>35</v>
      </c>
      <c r="F11" s="13" t="s">
        <v>51</v>
      </c>
      <c r="G11" s="13">
        <v>480000</v>
      </c>
      <c r="H11" s="13">
        <v>20000</v>
      </c>
      <c r="I11" s="13" t="s">
        <v>52</v>
      </c>
      <c r="J11" s="13" t="s">
        <v>53</v>
      </c>
      <c r="K11" s="13" t="s">
        <v>29</v>
      </c>
      <c r="L11" s="13">
        <v>691</v>
      </c>
      <c r="M11" s="13">
        <v>691</v>
      </c>
      <c r="N11" s="24" t="s">
        <v>54</v>
      </c>
      <c r="O11" s="24" t="s">
        <v>55</v>
      </c>
      <c r="P11" s="23" t="s">
        <v>56</v>
      </c>
    </row>
    <row r="12" s="1" customFormat="1" ht="134" customHeight="1" spans="1:16">
      <c r="A12" s="12">
        <v>6</v>
      </c>
      <c r="B12" s="13" t="s">
        <v>57</v>
      </c>
      <c r="C12" s="13" t="s">
        <v>42</v>
      </c>
      <c r="D12" s="13" t="s">
        <v>24</v>
      </c>
      <c r="E12" s="13" t="s">
        <v>35</v>
      </c>
      <c r="F12" s="13" t="s">
        <v>58</v>
      </c>
      <c r="G12" s="13">
        <v>450000</v>
      </c>
      <c r="H12" s="13">
        <v>20000</v>
      </c>
      <c r="I12" s="13" t="s">
        <v>52</v>
      </c>
      <c r="J12" s="13" t="s">
        <v>59</v>
      </c>
      <c r="K12" s="13" t="s">
        <v>60</v>
      </c>
      <c r="L12" s="13">
        <v>0</v>
      </c>
      <c r="M12" s="13">
        <v>11230</v>
      </c>
      <c r="N12" s="24" t="s">
        <v>61</v>
      </c>
      <c r="O12" s="25" t="s">
        <v>62</v>
      </c>
      <c r="P12" s="23" t="s">
        <v>63</v>
      </c>
    </row>
    <row r="13" s="1" customFormat="1" ht="76" customHeight="1" spans="1:16">
      <c r="A13" s="12">
        <v>7</v>
      </c>
      <c r="B13" s="13" t="s">
        <v>64</v>
      </c>
      <c r="C13" s="13" t="s">
        <v>65</v>
      </c>
      <c r="D13" s="13" t="s">
        <v>24</v>
      </c>
      <c r="E13" s="13" t="s">
        <v>35</v>
      </c>
      <c r="F13" s="13" t="s">
        <v>66</v>
      </c>
      <c r="G13" s="13">
        <v>31498.45</v>
      </c>
      <c r="H13" s="13">
        <v>5000</v>
      </c>
      <c r="I13" s="13" t="s">
        <v>52</v>
      </c>
      <c r="J13" s="13" t="s">
        <v>59</v>
      </c>
      <c r="K13" s="13" t="s">
        <v>29</v>
      </c>
      <c r="L13" s="13">
        <v>0</v>
      </c>
      <c r="M13" s="13">
        <v>6326</v>
      </c>
      <c r="N13" s="13" t="s">
        <v>67</v>
      </c>
      <c r="O13" s="13" t="s">
        <v>68</v>
      </c>
      <c r="P13" s="23" t="s">
        <v>63</v>
      </c>
    </row>
    <row r="14" s="1" customFormat="1" ht="38" customHeight="1" spans="1:16">
      <c r="A14" s="12">
        <v>8</v>
      </c>
      <c r="B14" s="13" t="s">
        <v>69</v>
      </c>
      <c r="C14" s="13" t="s">
        <v>65</v>
      </c>
      <c r="D14" s="13" t="s">
        <v>24</v>
      </c>
      <c r="E14" s="13" t="s">
        <v>35</v>
      </c>
      <c r="F14" s="13" t="s">
        <v>70</v>
      </c>
      <c r="G14" s="13">
        <v>18515.55</v>
      </c>
      <c r="H14" s="13">
        <v>5000</v>
      </c>
      <c r="I14" s="13" t="s">
        <v>52</v>
      </c>
      <c r="J14" s="13" t="s">
        <v>53</v>
      </c>
      <c r="K14" s="13" t="s">
        <v>29</v>
      </c>
      <c r="L14" s="13">
        <v>0</v>
      </c>
      <c r="M14" s="13">
        <v>330</v>
      </c>
      <c r="N14" s="13" t="s">
        <v>71</v>
      </c>
      <c r="O14" s="13" t="s">
        <v>72</v>
      </c>
      <c r="P14" s="23" t="s">
        <v>73</v>
      </c>
    </row>
    <row r="15" s="1" customFormat="1" ht="54" spans="1:16">
      <c r="A15" s="12">
        <v>9</v>
      </c>
      <c r="B15" s="13" t="s">
        <v>74</v>
      </c>
      <c r="C15" s="13" t="s">
        <v>65</v>
      </c>
      <c r="D15" s="13" t="s">
        <v>24</v>
      </c>
      <c r="E15" s="13" t="s">
        <v>35</v>
      </c>
      <c r="F15" s="13" t="s">
        <v>75</v>
      </c>
      <c r="G15" s="13">
        <v>16485.45</v>
      </c>
      <c r="H15" s="13">
        <v>4500</v>
      </c>
      <c r="I15" s="13" t="s">
        <v>52</v>
      </c>
      <c r="J15" s="13" t="s">
        <v>53</v>
      </c>
      <c r="K15" s="13" t="s">
        <v>29</v>
      </c>
      <c r="L15" s="13">
        <v>0</v>
      </c>
      <c r="M15" s="13">
        <v>0</v>
      </c>
      <c r="N15" s="13" t="s">
        <v>76</v>
      </c>
      <c r="O15" s="13" t="s">
        <v>77</v>
      </c>
      <c r="P15" s="23" t="s">
        <v>73</v>
      </c>
    </row>
    <row r="16" s="1" customFormat="1" ht="60" spans="1:16">
      <c r="A16" s="12">
        <v>10</v>
      </c>
      <c r="B16" s="13" t="s">
        <v>78</v>
      </c>
      <c r="C16" s="13" t="s">
        <v>65</v>
      </c>
      <c r="D16" s="13" t="s">
        <v>24</v>
      </c>
      <c r="E16" s="13" t="s">
        <v>35</v>
      </c>
      <c r="F16" s="13" t="s">
        <v>79</v>
      </c>
      <c r="G16" s="13">
        <v>10484.75</v>
      </c>
      <c r="H16" s="13">
        <v>1000</v>
      </c>
      <c r="I16" s="13" t="s">
        <v>52</v>
      </c>
      <c r="J16" s="13" t="s">
        <v>53</v>
      </c>
      <c r="K16" s="13" t="s">
        <v>29</v>
      </c>
      <c r="L16" s="13">
        <v>0</v>
      </c>
      <c r="M16" s="13">
        <v>0</v>
      </c>
      <c r="N16" s="13" t="s">
        <v>80</v>
      </c>
      <c r="O16" s="13" t="s">
        <v>81</v>
      </c>
      <c r="P16" s="23" t="s">
        <v>73</v>
      </c>
    </row>
    <row r="17" s="1" customFormat="1" ht="54" spans="1:16">
      <c r="A17" s="12">
        <v>11</v>
      </c>
      <c r="B17" s="13" t="s">
        <v>82</v>
      </c>
      <c r="C17" s="13" t="s">
        <v>65</v>
      </c>
      <c r="D17" s="13" t="s">
        <v>24</v>
      </c>
      <c r="E17" s="13" t="s">
        <v>35</v>
      </c>
      <c r="F17" s="13" t="s">
        <v>83</v>
      </c>
      <c r="G17" s="13">
        <v>19441.65</v>
      </c>
      <c r="H17" s="13">
        <v>5083.81</v>
      </c>
      <c r="I17" s="13" t="s">
        <v>52</v>
      </c>
      <c r="J17" s="13" t="s">
        <v>53</v>
      </c>
      <c r="K17" s="13" t="s">
        <v>29</v>
      </c>
      <c r="L17" s="13">
        <v>0</v>
      </c>
      <c r="M17" s="13">
        <v>5.6</v>
      </c>
      <c r="N17" s="26" t="s">
        <v>84</v>
      </c>
      <c r="O17" s="13" t="s">
        <v>85</v>
      </c>
      <c r="P17" s="23" t="s">
        <v>73</v>
      </c>
    </row>
    <row r="18" s="1" customFormat="1" ht="60" spans="1:16">
      <c r="A18" s="12">
        <v>12</v>
      </c>
      <c r="B18" s="13" t="s">
        <v>86</v>
      </c>
      <c r="C18" s="13" t="s">
        <v>65</v>
      </c>
      <c r="D18" s="13" t="s">
        <v>24</v>
      </c>
      <c r="E18" s="13" t="s">
        <v>35</v>
      </c>
      <c r="F18" s="13" t="s">
        <v>87</v>
      </c>
      <c r="G18" s="13">
        <v>21888.04</v>
      </c>
      <c r="H18" s="13">
        <v>6888.04</v>
      </c>
      <c r="I18" s="13" t="s">
        <v>52</v>
      </c>
      <c r="J18" s="13" t="s">
        <v>53</v>
      </c>
      <c r="K18" s="13" t="s">
        <v>29</v>
      </c>
      <c r="L18" s="13">
        <v>0</v>
      </c>
      <c r="M18" s="13">
        <v>340</v>
      </c>
      <c r="N18" s="26" t="s">
        <v>88</v>
      </c>
      <c r="O18" s="26" t="s">
        <v>89</v>
      </c>
      <c r="P18" s="23" t="s">
        <v>73</v>
      </c>
    </row>
    <row r="19" s="1" customFormat="1" ht="252" spans="1:16">
      <c r="A19" s="12">
        <v>13</v>
      </c>
      <c r="B19" s="13" t="s">
        <v>90</v>
      </c>
      <c r="C19" s="13" t="s">
        <v>65</v>
      </c>
      <c r="D19" s="13" t="s">
        <v>91</v>
      </c>
      <c r="E19" s="13" t="s">
        <v>35</v>
      </c>
      <c r="F19" s="13" t="s">
        <v>92</v>
      </c>
      <c r="G19" s="13">
        <v>40000</v>
      </c>
      <c r="H19" s="13">
        <v>15000</v>
      </c>
      <c r="I19" s="13" t="s">
        <v>52</v>
      </c>
      <c r="J19" s="13" t="s">
        <v>53</v>
      </c>
      <c r="K19" s="13" t="s">
        <v>93</v>
      </c>
      <c r="L19" s="13">
        <v>0</v>
      </c>
      <c r="M19" s="13">
        <v>157</v>
      </c>
      <c r="N19" s="26" t="s">
        <v>94</v>
      </c>
      <c r="O19" s="26" t="s">
        <v>95</v>
      </c>
      <c r="P19" s="23" t="s">
        <v>96</v>
      </c>
    </row>
    <row r="20" s="1" customFormat="1" ht="59" customHeight="1" spans="1:16">
      <c r="A20" s="12">
        <v>14</v>
      </c>
      <c r="B20" s="13" t="s">
        <v>97</v>
      </c>
      <c r="C20" s="13" t="s">
        <v>42</v>
      </c>
      <c r="D20" s="13" t="s">
        <v>24</v>
      </c>
      <c r="E20" s="13" t="s">
        <v>35</v>
      </c>
      <c r="F20" s="13" t="s">
        <v>98</v>
      </c>
      <c r="G20" s="13">
        <v>84764</v>
      </c>
      <c r="H20" s="13">
        <v>10000</v>
      </c>
      <c r="I20" s="13" t="s">
        <v>52</v>
      </c>
      <c r="J20" s="13" t="s">
        <v>53</v>
      </c>
      <c r="K20" s="13" t="s">
        <v>99</v>
      </c>
      <c r="L20" s="13">
        <v>0</v>
      </c>
      <c r="M20" s="13">
        <v>0</v>
      </c>
      <c r="N20" s="26" t="s">
        <v>100</v>
      </c>
      <c r="O20" s="26" t="s">
        <v>101</v>
      </c>
      <c r="P20" s="23" t="s">
        <v>73</v>
      </c>
    </row>
    <row r="21" ht="101" customHeight="1" spans="1:16">
      <c r="A21" s="12">
        <v>15</v>
      </c>
      <c r="B21" s="13" t="s">
        <v>102</v>
      </c>
      <c r="C21" s="13" t="s">
        <v>103</v>
      </c>
      <c r="D21" s="13" t="s">
        <v>104</v>
      </c>
      <c r="E21" s="13" t="s">
        <v>35</v>
      </c>
      <c r="F21" s="13" t="s">
        <v>105</v>
      </c>
      <c r="G21" s="13">
        <v>200000</v>
      </c>
      <c r="H21" s="13">
        <v>50000</v>
      </c>
      <c r="I21" s="13" t="s">
        <v>106</v>
      </c>
      <c r="J21" s="13" t="s">
        <v>53</v>
      </c>
      <c r="K21" s="13" t="s">
        <v>107</v>
      </c>
      <c r="L21" s="13">
        <v>2500</v>
      </c>
      <c r="M21" s="13">
        <v>21500</v>
      </c>
      <c r="N21" s="23" t="s">
        <v>108</v>
      </c>
      <c r="O21" s="27" t="s">
        <v>109</v>
      </c>
      <c r="P21" s="23" t="s">
        <v>110</v>
      </c>
    </row>
    <row r="22" ht="70" customHeight="1" spans="1:16">
      <c r="A22" s="12">
        <v>16</v>
      </c>
      <c r="B22" s="13" t="s">
        <v>111</v>
      </c>
      <c r="C22" s="13" t="s">
        <v>112</v>
      </c>
      <c r="D22" s="13" t="s">
        <v>104</v>
      </c>
      <c r="E22" s="13" t="s">
        <v>35</v>
      </c>
      <c r="F22" s="13" t="s">
        <v>113</v>
      </c>
      <c r="G22" s="13">
        <v>180000</v>
      </c>
      <c r="H22" s="13">
        <v>50000</v>
      </c>
      <c r="I22" s="13" t="s">
        <v>114</v>
      </c>
      <c r="J22" s="13" t="s">
        <v>115</v>
      </c>
      <c r="K22" s="13" t="s">
        <v>116</v>
      </c>
      <c r="L22" s="13">
        <v>2050</v>
      </c>
      <c r="M22" s="13">
        <v>7628.18</v>
      </c>
      <c r="N22" s="23" t="s">
        <v>117</v>
      </c>
      <c r="O22" s="27"/>
      <c r="P22" s="23"/>
    </row>
    <row r="23" ht="48" spans="1:16">
      <c r="A23" s="12">
        <v>17</v>
      </c>
      <c r="B23" s="13" t="s">
        <v>118</v>
      </c>
      <c r="C23" s="13" t="s">
        <v>119</v>
      </c>
      <c r="D23" s="13" t="s">
        <v>104</v>
      </c>
      <c r="E23" s="13" t="s">
        <v>35</v>
      </c>
      <c r="F23" s="13" t="s">
        <v>120</v>
      </c>
      <c r="G23" s="13">
        <v>300000</v>
      </c>
      <c r="H23" s="13">
        <v>5000</v>
      </c>
      <c r="I23" s="13" t="s">
        <v>52</v>
      </c>
      <c r="J23" s="13" t="s">
        <v>121</v>
      </c>
      <c r="K23" s="13" t="s">
        <v>122</v>
      </c>
      <c r="L23" s="13">
        <v>2000</v>
      </c>
      <c r="M23" s="13">
        <v>7786</v>
      </c>
      <c r="N23" s="23" t="s">
        <v>123</v>
      </c>
      <c r="O23" s="28" t="s">
        <v>124</v>
      </c>
      <c r="P23" s="23" t="s">
        <v>125</v>
      </c>
    </row>
    <row r="24" ht="70" customHeight="1" spans="1:16">
      <c r="A24" s="12">
        <v>18</v>
      </c>
      <c r="B24" s="13" t="s">
        <v>126</v>
      </c>
      <c r="C24" s="13" t="s">
        <v>127</v>
      </c>
      <c r="D24" s="13" t="s">
        <v>104</v>
      </c>
      <c r="E24" s="13" t="s">
        <v>35</v>
      </c>
      <c r="F24" s="13" t="s">
        <v>128</v>
      </c>
      <c r="G24" s="13">
        <v>500000</v>
      </c>
      <c r="H24" s="13">
        <v>30000</v>
      </c>
      <c r="I24" s="13" t="s">
        <v>52</v>
      </c>
      <c r="J24" s="13" t="s">
        <v>129</v>
      </c>
      <c r="K24" s="13" t="s">
        <v>130</v>
      </c>
      <c r="L24" s="13">
        <v>3000</v>
      </c>
      <c r="M24" s="13">
        <v>7500</v>
      </c>
      <c r="N24" s="27" t="s">
        <v>108</v>
      </c>
      <c r="O24" s="27"/>
      <c r="P24" s="23"/>
    </row>
    <row r="25" ht="101" customHeight="1" spans="1:16">
      <c r="A25" s="12">
        <v>19</v>
      </c>
      <c r="B25" s="13" t="s">
        <v>131</v>
      </c>
      <c r="C25" s="13" t="s">
        <v>132</v>
      </c>
      <c r="D25" s="13" t="s">
        <v>133</v>
      </c>
      <c r="E25" s="13" t="s">
        <v>35</v>
      </c>
      <c r="F25" s="13" t="s">
        <v>134</v>
      </c>
      <c r="G25" s="13">
        <v>16453.4</v>
      </c>
      <c r="H25" s="13">
        <v>5500</v>
      </c>
      <c r="I25" s="13" t="s">
        <v>135</v>
      </c>
      <c r="J25" s="13" t="s">
        <v>53</v>
      </c>
      <c r="K25" s="13" t="s">
        <v>136</v>
      </c>
      <c r="L25" s="13">
        <v>100</v>
      </c>
      <c r="M25" s="13">
        <v>1200</v>
      </c>
      <c r="N25" s="23" t="s">
        <v>137</v>
      </c>
      <c r="O25" s="29" t="s">
        <v>138</v>
      </c>
      <c r="P25" s="23" t="s">
        <v>139</v>
      </c>
    </row>
    <row r="26" ht="234" customHeight="1" spans="1:16">
      <c r="A26" s="12">
        <v>20</v>
      </c>
      <c r="B26" s="13" t="s">
        <v>140</v>
      </c>
      <c r="C26" s="13" t="s">
        <v>50</v>
      </c>
      <c r="D26" s="13" t="s">
        <v>141</v>
      </c>
      <c r="E26" s="13" t="s">
        <v>35</v>
      </c>
      <c r="F26" s="13" t="s">
        <v>142</v>
      </c>
      <c r="G26" s="13">
        <v>27140</v>
      </c>
      <c r="H26" s="13">
        <v>3000</v>
      </c>
      <c r="I26" s="13" t="s">
        <v>52</v>
      </c>
      <c r="J26" s="13" t="s">
        <v>143</v>
      </c>
      <c r="K26" s="13" t="s">
        <v>144</v>
      </c>
      <c r="L26" s="13">
        <v>600</v>
      </c>
      <c r="M26" s="13">
        <v>1300</v>
      </c>
      <c r="N26" s="23" t="s">
        <v>145</v>
      </c>
      <c r="O26" s="27" t="s">
        <v>146</v>
      </c>
      <c r="P26" s="23" t="s">
        <v>147</v>
      </c>
    </row>
  </sheetData>
  <mergeCells count="6">
    <mergeCell ref="A2:O2"/>
    <mergeCell ref="A3:O3"/>
    <mergeCell ref="L4:M4"/>
    <mergeCell ref="N4:N5"/>
    <mergeCell ref="O4:O5"/>
    <mergeCell ref="P4:P5"/>
  </mergeCells>
  <printOptions horizontalCentered="1"/>
  <pageMargins left="0.313888888888889" right="0.118055555555556" top="0.15625" bottom="0.196527777777778" header="0.313888888888889" footer="0.15625"/>
  <pageSetup paperSize="9" scale="70" fitToHeight="2"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发展和改革局</cp:lastModifiedBy>
  <dcterms:created xsi:type="dcterms:W3CDTF">2017-01-09T02:32:00Z</dcterms:created>
  <cp:lastPrinted>2017-06-15T03:14:00Z</cp:lastPrinted>
  <dcterms:modified xsi:type="dcterms:W3CDTF">2018-05-23T02:02:07Z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2052-9.1.0.4833</vt:lpwstr>
  </property>
</Properties>
</file>