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10" windowHeight="13050"/>
  </bookViews>
  <sheets>
    <sheet name="Sheet1" sheetId="1" r:id="rId1"/>
    <sheet name="Sheet2" sheetId="2" r:id="rId2"/>
    <sheet name="Sheet3" sheetId="3" r:id="rId3"/>
  </sheets>
  <definedNames>
    <definedName name="_xlnm._FilterDatabase" localSheetId="0" hidden="1">Sheet1!$A$7:$O$15</definedName>
  </definedNames>
  <calcPr calcId="144525" concurrentCalc="0"/>
</workbook>
</file>

<file path=xl/sharedStrings.xml><?xml version="1.0" encoding="utf-8"?>
<sst xmlns="http://schemas.openxmlformats.org/spreadsheetml/2006/main" count="96">
  <si>
    <t>附件1</t>
  </si>
  <si>
    <t>城中区2019年市级层面统筹推进重大项目建设建议表(1-3月)</t>
  </si>
  <si>
    <t>金额单位：万元</t>
  </si>
  <si>
    <t>序号</t>
  </si>
  <si>
    <t>项目名称</t>
  </si>
  <si>
    <t>项目业主</t>
  </si>
  <si>
    <t>责任部门</t>
  </si>
  <si>
    <t>项目地址</t>
  </si>
  <si>
    <t>建设规模及内容</t>
  </si>
  <si>
    <t>总投资</t>
  </si>
  <si>
    <t>计划投资</t>
  </si>
  <si>
    <t>资金来源</t>
  </si>
  <si>
    <t>计划开竣工时间</t>
  </si>
  <si>
    <t>2019年建设内容</t>
  </si>
  <si>
    <t>2019年投资完成情况</t>
  </si>
  <si>
    <t>工程或前期工作形象进度</t>
  </si>
  <si>
    <t>存在的主要问题</t>
  </si>
  <si>
    <t>解决措施</t>
  </si>
  <si>
    <t>今年投资额</t>
  </si>
  <si>
    <t>完成全年进度(100%)</t>
  </si>
  <si>
    <t>单月完成投资数</t>
  </si>
  <si>
    <t>2019年1月至本月累计完成投资数</t>
  </si>
  <si>
    <t>桂中大道北段东侧河东路南侧土地一级整理项目</t>
  </si>
  <si>
    <t>土储中心（已开工）</t>
  </si>
  <si>
    <t>区征地办</t>
  </si>
  <si>
    <t>城中区</t>
  </si>
  <si>
    <r>
      <rPr>
        <sz val="11"/>
        <rFont val="宋体"/>
        <charset val="134"/>
      </rPr>
      <t>项目用地面积约</t>
    </r>
    <r>
      <rPr>
        <sz val="11"/>
        <rFont val="Times New Roman"/>
        <charset val="0"/>
      </rPr>
      <t>12</t>
    </r>
    <r>
      <rPr>
        <sz val="11"/>
        <rFont val="宋体"/>
        <charset val="134"/>
      </rPr>
      <t>亩，进行房屋征收。</t>
    </r>
  </si>
  <si>
    <t>财政资金</t>
  </si>
  <si>
    <t>2019.06-2020</t>
  </si>
  <si>
    <t>房屋征收。</t>
  </si>
  <si>
    <t xml:space="preserve">该项目需征收房屋12户，总建筑面积10668.99㎡。其中华铭矿业有限公司已完成房屋部分的签约，签约面积7410.01㎡。目前项目正在进行征收方案的征求意见，截止征求时间为4月3日。
</t>
  </si>
  <si>
    <t>独静路东段北侧土地一级整理项目（环东金属材料厂）</t>
  </si>
  <si>
    <t>土储中心</t>
  </si>
  <si>
    <r>
      <rPr>
        <sz val="11"/>
        <rFont val="宋体"/>
        <charset val="134"/>
      </rPr>
      <t>项目用地面积约</t>
    </r>
    <r>
      <rPr>
        <sz val="11"/>
        <rFont val="Times New Roman"/>
        <charset val="0"/>
      </rPr>
      <t>198</t>
    </r>
    <r>
      <rPr>
        <sz val="11"/>
        <rFont val="宋体"/>
        <charset val="134"/>
      </rPr>
      <t>亩，进行房屋征收。</t>
    </r>
  </si>
  <si>
    <t>2019-2020</t>
  </si>
  <si>
    <t>该项目涉及国有土地房屋2户，面积49970.05㎡，我区已组织相关部门对房屋的性质进行认定，目前被征收户正在复核数据。同时评估公司在对空地进行评估。
1、评估公司已出具环东公司住宅、办公、厂房及剩余空地评估报告并经专家评审。
2、3月27日下午，市征收办杨思聪副主任在市征收办4楼会议室组织城区征收办、土储中心对环东公司的建筑物现状使用性质进行认定，会议要求城区征收办尽快按会议要求测算房屋征收补偿价格。</t>
  </si>
  <si>
    <t>一是提出土地剩余使用年限从2011年1月20日（市政府对该地块的收储批复时间）起计算，并以此做为土地剩余价值评估的时点；二是要求有证住宅的房屋参照静兰片区住宅商品房现行市场均价进行评估，其他有证非住宅参照柳州市商务办公房现行市场均价进行评估；三是如非住宅不能参照柳州市商务办公房进行市场均价评估，则要求对23.15亩规划用于市场及公共服务设施的土地安置拍卖溢价进行3:7分成。四是被征收户要求得到3.1亿的征收补偿，与初算的补偿结果相差较大。
目前已与我区执法局对接未经登记建筑的行政强制拆除工作，执法局已到现场对未经登记建筑进行认定，同时我区仍在加大力度动迁。</t>
  </si>
  <si>
    <t>五指山周边土地一级开发整理</t>
  </si>
  <si>
    <t>城建集团实施</t>
  </si>
  <si>
    <r>
      <rPr>
        <sz val="11"/>
        <rFont val="宋体"/>
        <charset val="134"/>
      </rPr>
      <t>项目用地面积约</t>
    </r>
    <r>
      <rPr>
        <sz val="11"/>
        <rFont val="Times New Roman"/>
        <charset val="0"/>
      </rPr>
      <t>553</t>
    </r>
    <r>
      <rPr>
        <sz val="11"/>
        <rFont val="宋体"/>
        <charset val="134"/>
      </rPr>
      <t>亩，进行征地拆迁。</t>
    </r>
  </si>
  <si>
    <t>业主自筹
银行贷款</t>
  </si>
  <si>
    <t>2017-2019</t>
  </si>
  <si>
    <r>
      <rPr>
        <sz val="11"/>
        <rFont val="宋体"/>
        <charset val="134"/>
      </rPr>
      <t>对</t>
    </r>
    <r>
      <rPr>
        <sz val="11"/>
        <rFont val="Times New Roman"/>
        <charset val="0"/>
      </rPr>
      <t>553</t>
    </r>
    <r>
      <rPr>
        <sz val="11"/>
        <rFont val="宋体"/>
        <charset val="134"/>
      </rPr>
      <t>亩土地进行征地拆迁。</t>
    </r>
  </si>
  <si>
    <t>目前已完成征地15亩；完成房屋拆迁调查工作，需拆迁面积约6万㎡。</t>
  </si>
  <si>
    <t>项目涉及牛车坪村和河东村杂花集体土地存在纠纷较多。同时，房屋拆迁的安置房源不足。</t>
  </si>
  <si>
    <t>结合推进牛车坪整村改造工作，继续加强与村民协商。</t>
  </si>
  <si>
    <t>静兰整村改造</t>
  </si>
  <si>
    <t>轨道集团实施</t>
  </si>
  <si>
    <r>
      <rPr>
        <sz val="11"/>
        <rFont val="宋体"/>
        <charset val="134"/>
      </rPr>
      <t>项目用地面积约</t>
    </r>
    <r>
      <rPr>
        <sz val="11"/>
        <rFont val="Times New Roman"/>
        <charset val="0"/>
      </rPr>
      <t>8000</t>
    </r>
    <r>
      <rPr>
        <sz val="11"/>
        <rFont val="宋体"/>
        <charset val="134"/>
      </rPr>
      <t>亩，进行征地拆迁。</t>
    </r>
  </si>
  <si>
    <t>2017.1-2020.12</t>
  </si>
  <si>
    <t>征地拆迁、场地平整、三通一平。</t>
  </si>
  <si>
    <t>完成整体工程85%，已完成7567亩土地征收、55万平方米房屋拆迁
。静兰整村改造剩余未征土地427亩，剩余未拆迁面积约6.5万㎡。</t>
  </si>
  <si>
    <t>目前静兰独秀苑一、二期项目已无法满足拆迁安置需求。静兰独秀苑三期尚未建成交付，被拆迁户需自行租房进行临时过渡，由于临时过渡房源需求数量较大，在周边已很难找到适合被拆迁户租用的集体土地上私屋，只能在更远的地方租用多层或高层的商品房进行临时过渡。而目前市场租房费用的开销较高，被拆迁户无法承受，提出要安置房落实后才配合拆迁工作。</t>
  </si>
  <si>
    <t>河东路以北片区土地一级开发整理</t>
  </si>
  <si>
    <r>
      <rPr>
        <sz val="11"/>
        <rFont val="宋体"/>
        <charset val="134"/>
      </rPr>
      <t>项目用地面积约</t>
    </r>
    <r>
      <rPr>
        <sz val="11"/>
        <rFont val="Times New Roman"/>
        <charset val="0"/>
      </rPr>
      <t>6143</t>
    </r>
    <r>
      <rPr>
        <sz val="11"/>
        <rFont val="宋体"/>
        <charset val="134"/>
      </rPr>
      <t>亩，进行征地拆迁。</t>
    </r>
  </si>
  <si>
    <t>2018-2020</t>
  </si>
  <si>
    <t>目前已完成征地面积约5441亩。完成拆迁面积18415平方米，产权置换房22户，,安置面积为7012平方米。</t>
  </si>
  <si>
    <t>因河东大部分剩余土地为房屋占地，涉及房屋拆迁较多，现有安置房源、户型、面积已无法满足安置需要。经多次协调，目前已落实新增60亩安置用地用于建设河东安置房三期。由于新规划的安置房需要一定的建设周期，村民不愿意租房过渡，被拆迁户临时安置问题无法解决，提出安置房交付以后才交房拆除，严重影响动迁工作推进。</t>
  </si>
  <si>
    <t>河东村城中村改造（二期）项目</t>
  </si>
  <si>
    <r>
      <rPr>
        <sz val="11"/>
        <rFont val="宋体"/>
        <charset val="134"/>
      </rPr>
      <t>项目用地面积约</t>
    </r>
    <r>
      <rPr>
        <sz val="11"/>
        <rFont val="Times New Roman"/>
        <charset val="0"/>
      </rPr>
      <t>433</t>
    </r>
    <r>
      <rPr>
        <sz val="11"/>
        <rFont val="宋体"/>
        <charset val="134"/>
      </rPr>
      <t>亩，进行征地拆迁。</t>
    </r>
  </si>
  <si>
    <t>2017-2020</t>
  </si>
  <si>
    <t>项目用地面积433亩，已征235亩，剩余198亩未征收。</t>
  </si>
  <si>
    <t>剩余未征收土地大部分为房屋占地，目前河东村安置房源紧缺，新规划安置房地块正在办理建设手续，房屋动迁工作面临安置房源不足及临时过渡困难的双重压力。</t>
  </si>
  <si>
    <t>环江亲水生态园项目</t>
  </si>
  <si>
    <r>
      <rPr>
        <sz val="11"/>
        <rFont val="宋体"/>
        <charset val="134"/>
      </rPr>
      <t>项目用地面积约</t>
    </r>
    <r>
      <rPr>
        <sz val="11"/>
        <rFont val="Times New Roman"/>
        <charset val="0"/>
      </rPr>
      <t>99</t>
    </r>
    <r>
      <rPr>
        <sz val="11"/>
        <rFont val="宋体"/>
        <charset val="134"/>
      </rPr>
      <t>亩，进行征地拆迁。</t>
    </r>
  </si>
  <si>
    <t>总需征地99亩，已完成征地9.34亩，剩余89.66亩未征。</t>
  </si>
  <si>
    <t>项目位于滨水大道B段周边，受原滨水大道B段安置工作尚未解决的影响，项目内被拆迁户要求先落实安置地后，再配合签约。</t>
  </si>
  <si>
    <t>龙壁回澜景区配套设施项目</t>
  </si>
  <si>
    <r>
      <rPr>
        <sz val="11"/>
        <rFont val="宋体"/>
        <charset val="134"/>
      </rPr>
      <t>项目用地面积约</t>
    </r>
    <r>
      <rPr>
        <sz val="11"/>
        <rFont val="Times New Roman"/>
        <charset val="0"/>
      </rPr>
      <t>296</t>
    </r>
    <r>
      <rPr>
        <sz val="11"/>
        <rFont val="宋体"/>
        <charset val="134"/>
      </rPr>
      <t>亩，进行征地拆迁。</t>
    </r>
  </si>
  <si>
    <t>该项目需征地面积296亩，已征258亩，剩余38亩未征收。</t>
  </si>
  <si>
    <t>未征收土地存在历史遗留纠纷较多，同时，该项目内剩余房屋的拆迁，由于目前河东整村改造安置房源紧张，动迁工作受到一定制约。</t>
  </si>
  <si>
    <t>油榨屯城中村改造</t>
  </si>
  <si>
    <r>
      <rPr>
        <sz val="11"/>
        <rFont val="宋体"/>
        <charset val="134"/>
      </rPr>
      <t>项目用地面积约</t>
    </r>
    <r>
      <rPr>
        <sz val="11"/>
        <rFont val="Times New Roman"/>
        <charset val="0"/>
      </rPr>
      <t>459</t>
    </r>
    <r>
      <rPr>
        <sz val="11"/>
        <rFont val="宋体"/>
        <charset val="134"/>
      </rPr>
      <t>亩，进行征地拆迁。</t>
    </r>
  </si>
  <si>
    <t>该项目需征地面积456亩，已征428亩，剩余28亩未征收。</t>
  </si>
  <si>
    <t>剩余未征收土地大部分为房屋占地，目前河东村安置房房源紧缺，新规划安置房地块正在办理建设手续，房屋动迁工作面临安置房源不足及临时过渡困难的双重压力。</t>
  </si>
  <si>
    <t>五一路与龙城路合围片区改造</t>
  </si>
  <si>
    <t>城建集团</t>
  </si>
  <si>
    <t>区征地办
丰鑫公司</t>
  </si>
  <si>
    <r>
      <rPr>
        <sz val="11"/>
        <rFont val="宋体"/>
        <charset val="134"/>
      </rPr>
      <t>项目用地面积约</t>
    </r>
    <r>
      <rPr>
        <sz val="11"/>
        <rFont val="Times New Roman"/>
        <charset val="0"/>
      </rPr>
      <t>9.7</t>
    </r>
    <r>
      <rPr>
        <sz val="11"/>
        <rFont val="宋体"/>
        <charset val="134"/>
      </rPr>
      <t>亩，进行征地拆迁。</t>
    </r>
  </si>
  <si>
    <r>
      <rPr>
        <sz val="11"/>
        <rFont val="宋体"/>
        <charset val="134"/>
      </rPr>
      <t>完成征迁任务</t>
    </r>
    <r>
      <rPr>
        <sz val="11"/>
        <rFont val="Times New Roman"/>
        <charset val="0"/>
      </rPr>
      <t>80%</t>
    </r>
    <r>
      <rPr>
        <sz val="11"/>
        <rFont val="宋体"/>
        <charset val="134"/>
      </rPr>
      <t>。</t>
    </r>
  </si>
  <si>
    <t>目前项目已完成62户房屋征收，总建筑面积14208.66㎡。</t>
  </si>
  <si>
    <t>因项目房屋征收资金不到位，导致项目推进受阻。</t>
  </si>
  <si>
    <t>柳州市马鹿山中学</t>
  </si>
  <si>
    <t>城中区教育局</t>
  </si>
  <si>
    <t>区教育局</t>
  </si>
  <si>
    <r>
      <rPr>
        <sz val="11"/>
        <rFont val="宋体"/>
        <charset val="134"/>
      </rPr>
      <t>办学规模</t>
    </r>
    <r>
      <rPr>
        <sz val="11"/>
        <rFont val="Times New Roman"/>
        <charset val="0"/>
      </rPr>
      <t>36</t>
    </r>
    <r>
      <rPr>
        <sz val="11"/>
        <rFont val="宋体"/>
        <charset val="134"/>
      </rPr>
      <t>个班、每班</t>
    </r>
    <r>
      <rPr>
        <sz val="11"/>
        <rFont val="Times New Roman"/>
        <charset val="0"/>
      </rPr>
      <t>50</t>
    </r>
    <r>
      <rPr>
        <sz val="11"/>
        <rFont val="宋体"/>
        <charset val="134"/>
      </rPr>
      <t>人、在校学生</t>
    </r>
    <r>
      <rPr>
        <sz val="11"/>
        <rFont val="Times New Roman"/>
        <charset val="0"/>
      </rPr>
      <t>1800</t>
    </r>
    <r>
      <rPr>
        <sz val="11"/>
        <rFont val="宋体"/>
        <charset val="134"/>
      </rPr>
      <t>人，项目规划总占地面积为</t>
    </r>
    <r>
      <rPr>
        <sz val="11"/>
        <rFont val="Times New Roman"/>
        <charset val="0"/>
      </rPr>
      <t>44791.73</t>
    </r>
    <r>
      <rPr>
        <sz val="11"/>
        <rFont val="宋体"/>
        <charset val="134"/>
      </rPr>
      <t>平方米（合</t>
    </r>
    <r>
      <rPr>
        <sz val="11"/>
        <rFont val="Times New Roman"/>
        <charset val="0"/>
      </rPr>
      <t>67.19</t>
    </r>
    <r>
      <rPr>
        <sz val="11"/>
        <rFont val="宋体"/>
        <charset val="134"/>
      </rPr>
      <t>亩），净占地面积</t>
    </r>
    <r>
      <rPr>
        <sz val="11"/>
        <rFont val="Times New Roman"/>
        <charset val="0"/>
      </rPr>
      <t>42166.59</t>
    </r>
    <r>
      <rPr>
        <sz val="11"/>
        <rFont val="宋体"/>
        <charset val="134"/>
      </rPr>
      <t>平方米（合</t>
    </r>
    <r>
      <rPr>
        <sz val="11"/>
        <rFont val="Times New Roman"/>
        <charset val="0"/>
      </rPr>
      <t>63.25</t>
    </r>
    <r>
      <rPr>
        <sz val="11"/>
        <rFont val="宋体"/>
        <charset val="134"/>
      </rPr>
      <t>亩），总建筑面积</t>
    </r>
    <r>
      <rPr>
        <sz val="11"/>
        <rFont val="Times New Roman"/>
        <charset val="0"/>
      </rPr>
      <t>17058.31</t>
    </r>
    <r>
      <rPr>
        <sz val="11"/>
        <rFont val="宋体"/>
        <charset val="134"/>
      </rPr>
      <t>平方米</t>
    </r>
    <r>
      <rPr>
        <sz val="11"/>
        <rFont val="Times New Roman"/>
        <charset val="0"/>
      </rPr>
      <t>,</t>
    </r>
    <r>
      <rPr>
        <sz val="11"/>
        <rFont val="宋体"/>
        <charset val="134"/>
      </rPr>
      <t>其中地上建筑面积</t>
    </r>
    <r>
      <rPr>
        <sz val="11"/>
        <rFont val="Times New Roman"/>
        <charset val="0"/>
      </rPr>
      <t>15506.28</t>
    </r>
    <r>
      <rPr>
        <sz val="11"/>
        <rFont val="宋体"/>
        <charset val="134"/>
      </rPr>
      <t>平方米，地下建筑面积</t>
    </r>
    <r>
      <rPr>
        <sz val="11"/>
        <rFont val="Times New Roman"/>
        <charset val="0"/>
      </rPr>
      <t>1552.03</t>
    </r>
    <r>
      <rPr>
        <sz val="11"/>
        <rFont val="宋体"/>
        <charset val="134"/>
      </rPr>
      <t>平方米。</t>
    </r>
  </si>
  <si>
    <t>2018-2019</t>
  </si>
  <si>
    <t>竣工。</t>
  </si>
  <si>
    <t>目前项目进行内部装修。</t>
  </si>
  <si>
    <t>中房紫东</t>
  </si>
  <si>
    <t>北城集团（已开工）</t>
  </si>
  <si>
    <t>区发改局</t>
  </si>
  <si>
    <r>
      <rPr>
        <sz val="11"/>
        <rFont val="宋体"/>
        <charset val="134"/>
      </rPr>
      <t>项目用地面积</t>
    </r>
    <r>
      <rPr>
        <sz val="11"/>
        <rFont val="Times New Roman"/>
        <charset val="134"/>
      </rPr>
      <t>21</t>
    </r>
    <r>
      <rPr>
        <sz val="11"/>
        <rFont val="宋体"/>
        <charset val="134"/>
      </rPr>
      <t>亩，容积率</t>
    </r>
    <r>
      <rPr>
        <sz val="11"/>
        <rFont val="Times New Roman"/>
        <charset val="134"/>
      </rPr>
      <t>3.5</t>
    </r>
    <r>
      <rPr>
        <sz val="11"/>
        <rFont val="宋体"/>
        <charset val="134"/>
      </rPr>
      <t>，建筑密度</t>
    </r>
    <r>
      <rPr>
        <sz val="11"/>
        <rFont val="Times New Roman"/>
        <charset val="134"/>
      </rPr>
      <t>27.01%</t>
    </r>
    <r>
      <rPr>
        <sz val="11"/>
        <rFont val="宋体"/>
        <charset val="134"/>
      </rPr>
      <t>，绿地率</t>
    </r>
    <r>
      <rPr>
        <sz val="11"/>
        <rFont val="Times New Roman"/>
        <charset val="134"/>
      </rPr>
      <t>30%</t>
    </r>
    <r>
      <rPr>
        <sz val="11"/>
        <rFont val="宋体"/>
        <charset val="134"/>
      </rPr>
      <t>，总建筑面积为</t>
    </r>
    <r>
      <rPr>
        <sz val="11"/>
        <rFont val="Times New Roman"/>
        <charset val="134"/>
      </rPr>
      <t>70671.89</t>
    </r>
    <r>
      <rPr>
        <sz val="11"/>
        <rFont val="宋体"/>
        <charset val="134"/>
      </rPr>
      <t>㎡，其中：地上面积</t>
    </r>
    <r>
      <rPr>
        <sz val="11"/>
        <rFont val="Times New Roman"/>
        <charset val="134"/>
      </rPr>
      <t>52831.88</t>
    </r>
    <r>
      <rPr>
        <sz val="11"/>
        <rFont val="宋体"/>
        <charset val="134"/>
      </rPr>
      <t>㎡（架空层及避难间</t>
    </r>
    <r>
      <rPr>
        <sz val="11"/>
        <rFont val="Times New Roman"/>
        <charset val="134"/>
      </rPr>
      <t>3437.11</t>
    </r>
    <r>
      <rPr>
        <sz val="11"/>
        <rFont val="宋体"/>
        <charset val="134"/>
      </rPr>
      <t>㎡）、地下面积</t>
    </r>
    <r>
      <rPr>
        <sz val="11"/>
        <rFont val="Times New Roman"/>
        <charset val="134"/>
      </rPr>
      <t>17840.01</t>
    </r>
    <r>
      <rPr>
        <sz val="11"/>
        <rFont val="宋体"/>
        <charset val="134"/>
      </rPr>
      <t>㎡。</t>
    </r>
  </si>
  <si>
    <t>2019-2021</t>
  </si>
  <si>
    <t>地下室结构。</t>
  </si>
  <si>
    <t>正在进行基础及主体建设。</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</si>
</sst>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Red]\(0\)"/>
    <numFmt numFmtId="177" formatCode="0_ "/>
  </numFmts>
  <fonts count="30">
    <font>
      <sz val="11"/>
      <color indexed="8"/>
      <name val="宋体"/>
      <charset val="134"/>
    </font>
    <font>
      <sz val="11"/>
      <name val="宋体"/>
      <charset val="134"/>
    </font>
    <font>
      <b/>
      <sz val="20"/>
      <name val="宋体"/>
      <charset val="134"/>
    </font>
    <font>
      <b/>
      <sz val="10"/>
      <name val="宋体"/>
      <charset val="134"/>
    </font>
    <font>
      <b/>
      <sz val="14"/>
      <name val="宋体"/>
      <charset val="134"/>
    </font>
    <font>
      <sz val="12"/>
      <name val="宋体"/>
      <charset val="134"/>
    </font>
    <font>
      <sz val="10"/>
      <name val="宋体"/>
      <charset val="134"/>
    </font>
    <font>
      <sz val="11"/>
      <name val="Times New Roman"/>
      <charset val="0"/>
    </font>
    <font>
      <b/>
      <sz val="12"/>
      <name val="宋体"/>
      <charset val="134"/>
    </font>
    <font>
      <sz val="14"/>
      <name val="宋体"/>
      <charset val="134"/>
    </font>
    <font>
      <sz val="11"/>
      <color indexed="9"/>
      <name val="宋体"/>
      <charset val="0"/>
    </font>
    <font>
      <sz val="11"/>
      <color indexed="8"/>
      <name val="宋体"/>
      <charset val="0"/>
    </font>
    <font>
      <b/>
      <sz val="11"/>
      <color indexed="8"/>
      <name val="宋体"/>
      <charset val="0"/>
    </font>
    <font>
      <b/>
      <sz val="11"/>
      <color indexed="62"/>
      <name val="宋体"/>
      <charset val="134"/>
    </font>
    <font>
      <sz val="11"/>
      <color indexed="62"/>
      <name val="宋体"/>
      <charset val="0"/>
    </font>
    <font>
      <b/>
      <sz val="18"/>
      <color indexed="62"/>
      <name val="宋体"/>
      <charset val="134"/>
    </font>
    <font>
      <u/>
      <sz val="11"/>
      <color indexed="12"/>
      <name val="宋体"/>
      <charset val="0"/>
    </font>
    <font>
      <u/>
      <sz val="11"/>
      <color indexed="20"/>
      <name val="宋体"/>
      <charset val="0"/>
    </font>
    <font>
      <sz val="11"/>
      <color indexed="60"/>
      <name val="宋体"/>
      <charset val="0"/>
    </font>
    <font>
      <sz val="11"/>
      <color indexed="10"/>
      <name val="宋体"/>
      <charset val="0"/>
    </font>
    <font>
      <b/>
      <sz val="11"/>
      <color indexed="9"/>
      <name val="宋体"/>
      <charset val="0"/>
    </font>
    <font>
      <i/>
      <sz val="11"/>
      <color indexed="23"/>
      <name val="宋体"/>
      <charset val="0"/>
    </font>
    <font>
      <b/>
      <sz val="11"/>
      <color indexed="52"/>
      <name val="宋体"/>
      <charset val="0"/>
    </font>
    <font>
      <b/>
      <sz val="15"/>
      <color indexed="62"/>
      <name val="宋体"/>
      <charset val="134"/>
    </font>
    <font>
      <b/>
      <sz val="13"/>
      <color indexed="62"/>
      <name val="宋体"/>
      <charset val="134"/>
    </font>
    <font>
      <sz val="11"/>
      <color indexed="17"/>
      <name val="宋体"/>
      <charset val="0"/>
    </font>
    <font>
      <b/>
      <sz val="11"/>
      <color indexed="63"/>
      <name val="宋体"/>
      <charset val="0"/>
    </font>
    <font>
      <sz val="11"/>
      <color indexed="52"/>
      <name val="宋体"/>
      <charset val="0"/>
    </font>
    <font>
      <b/>
      <sz val="18"/>
      <name val="Times New Roman"/>
      <charset val="0"/>
    </font>
    <font>
      <sz val="11"/>
      <name val="Times New Roman"/>
      <charset val="134"/>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5"/>
        <bgColor indexed="64"/>
      </patternFill>
    </fill>
    <fill>
      <patternFill patternType="solid">
        <fgColor indexed="57"/>
        <bgColor indexed="64"/>
      </patternFill>
    </fill>
    <fill>
      <patternFill patternType="solid">
        <fgColor indexed="43"/>
        <bgColor indexed="64"/>
      </patternFill>
    </fill>
    <fill>
      <patternFill patternType="solid">
        <fgColor indexed="49"/>
        <bgColor indexed="64"/>
      </patternFill>
    </fill>
    <fill>
      <patternFill patternType="solid">
        <fgColor indexed="9"/>
        <bgColor indexed="64"/>
      </patternFill>
    </fill>
    <fill>
      <patternFill patternType="solid">
        <fgColor indexed="10"/>
        <bgColor indexed="64"/>
      </patternFill>
    </fill>
    <fill>
      <patternFill patternType="solid">
        <fgColor indexed="53"/>
        <bgColor indexed="64"/>
      </patternFill>
    </fill>
    <fill>
      <patternFill patternType="solid">
        <fgColor indexed="31"/>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4" borderId="13" applyNumberFormat="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8" fillId="3" borderId="0" applyNumberFormat="0" applyBorder="0" applyAlignment="0" applyProtection="0">
      <alignment vertical="center"/>
    </xf>
    <xf numFmtId="0" fontId="10"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14" applyNumberFormat="0" applyFont="0" applyAlignment="0" applyProtection="0">
      <alignment vertical="center"/>
    </xf>
    <xf numFmtId="0" fontId="10" fillId="3"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3" fillId="0" borderId="16" applyNumberFormat="0" applyFill="0" applyAlignment="0" applyProtection="0">
      <alignment vertical="center"/>
    </xf>
    <xf numFmtId="0" fontId="0" fillId="0" borderId="0">
      <alignment vertical="center"/>
    </xf>
    <xf numFmtId="0" fontId="24" fillId="0" borderId="16" applyNumberFormat="0" applyFill="0" applyAlignment="0" applyProtection="0">
      <alignment vertical="center"/>
    </xf>
    <xf numFmtId="0" fontId="10" fillId="2" borderId="0" applyNumberFormat="0" applyBorder="0" applyAlignment="0" applyProtection="0">
      <alignment vertical="center"/>
    </xf>
    <xf numFmtId="0" fontId="13" fillId="0" borderId="17" applyNumberFormat="0" applyFill="0" applyAlignment="0" applyProtection="0">
      <alignment vertical="center"/>
    </xf>
    <xf numFmtId="0" fontId="10" fillId="8" borderId="0" applyNumberFormat="0" applyBorder="0" applyAlignment="0" applyProtection="0">
      <alignment vertical="center"/>
    </xf>
    <xf numFmtId="0" fontId="26" fillId="14" borderId="18" applyNumberFormat="0" applyAlignment="0" applyProtection="0">
      <alignment vertical="center"/>
    </xf>
    <xf numFmtId="0" fontId="22" fillId="14" borderId="13" applyNumberFormat="0" applyAlignment="0" applyProtection="0">
      <alignment vertical="center"/>
    </xf>
    <xf numFmtId="0" fontId="20" fillId="10" borderId="15" applyNumberFormat="0" applyAlignment="0" applyProtection="0">
      <alignment vertical="center"/>
    </xf>
    <xf numFmtId="0" fontId="11" fillId="4" borderId="0" applyNumberFormat="0" applyBorder="0" applyAlignment="0" applyProtection="0">
      <alignment vertical="center"/>
    </xf>
    <xf numFmtId="0" fontId="10" fillId="15" borderId="0" applyNumberFormat="0" applyBorder="0" applyAlignment="0" applyProtection="0">
      <alignment vertical="center"/>
    </xf>
    <xf numFmtId="0" fontId="27" fillId="0" borderId="19" applyNumberFormat="0" applyFill="0" applyAlignment="0" applyProtection="0">
      <alignment vertical="center"/>
    </xf>
    <xf numFmtId="0" fontId="12" fillId="0" borderId="12" applyNumberFormat="0" applyFill="0" applyAlignment="0" applyProtection="0">
      <alignment vertical="center"/>
    </xf>
    <xf numFmtId="0" fontId="25" fillId="6" borderId="0" applyNumberFormat="0" applyBorder="0" applyAlignment="0" applyProtection="0">
      <alignment vertical="center"/>
    </xf>
    <xf numFmtId="0" fontId="18" fillId="12" borderId="0" applyNumberFormat="0" applyBorder="0" applyAlignment="0" applyProtection="0">
      <alignment vertical="center"/>
    </xf>
    <xf numFmtId="0" fontId="11" fillId="9" borderId="0" applyNumberFormat="0" applyBorder="0" applyAlignment="0" applyProtection="0">
      <alignment vertical="center"/>
    </xf>
    <xf numFmtId="0" fontId="10" fillId="13" borderId="0" applyNumberFormat="0" applyBorder="0" applyAlignment="0" applyProtection="0">
      <alignment vertical="center"/>
    </xf>
    <xf numFmtId="0" fontId="5" fillId="0" borderId="0">
      <alignment vertical="center"/>
    </xf>
    <xf numFmtId="0" fontId="11" fillId="17"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0" fillId="11"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13" borderId="0" applyNumberFormat="0" applyBorder="0" applyAlignment="0" applyProtection="0">
      <alignment vertical="center"/>
    </xf>
    <xf numFmtId="0" fontId="5" fillId="0" borderId="0">
      <alignment vertical="center"/>
    </xf>
    <xf numFmtId="0" fontId="11" fillId="2" borderId="0" applyNumberFormat="0" applyBorder="0" applyAlignment="0" applyProtection="0">
      <alignment vertical="center"/>
    </xf>
    <xf numFmtId="0" fontId="10" fillId="2" borderId="0" applyNumberFormat="0" applyBorder="0" applyAlignment="0" applyProtection="0">
      <alignment vertical="center"/>
    </xf>
    <xf numFmtId="0" fontId="10" fillId="16" borderId="0" applyNumberFormat="0" applyBorder="0" applyAlignment="0" applyProtection="0">
      <alignment vertical="center"/>
    </xf>
    <xf numFmtId="0" fontId="28" fillId="0" borderId="0">
      <alignment vertical="center"/>
    </xf>
    <xf numFmtId="0" fontId="11" fillId="4" borderId="0" applyNumberFormat="0" applyBorder="0" applyAlignment="0" applyProtection="0">
      <alignment vertical="center"/>
    </xf>
    <xf numFmtId="0" fontId="10" fillId="4" borderId="0" applyNumberFormat="0" applyBorder="0" applyAlignment="0" applyProtection="0">
      <alignment vertical="center"/>
    </xf>
    <xf numFmtId="0" fontId="5" fillId="0" borderId="0">
      <alignment vertical="center"/>
    </xf>
    <xf numFmtId="0" fontId="5" fillId="0" borderId="0">
      <alignment vertical="center"/>
    </xf>
    <xf numFmtId="0" fontId="0" fillId="0" borderId="0">
      <alignment vertical="center"/>
    </xf>
  </cellStyleXfs>
  <cellXfs count="51">
    <xf numFmtId="0" fontId="0" fillId="0" borderId="0" xfId="0">
      <alignment vertical="center"/>
    </xf>
    <xf numFmtId="0" fontId="0" fillId="0" borderId="0" xfId="0"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1"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38"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2" xfId="38" applyFont="1" applyFill="1" applyBorder="1" applyAlignment="1">
      <alignment horizontal="center" vertical="center"/>
    </xf>
    <xf numFmtId="0" fontId="1" fillId="0" borderId="2" xfId="38" applyNumberFormat="1" applyFont="1" applyFill="1" applyBorder="1" applyAlignment="1">
      <alignment horizontal="left" vertical="center" wrapText="1"/>
    </xf>
    <xf numFmtId="177" fontId="7" fillId="0" borderId="2" xfId="38"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177" fontId="7" fillId="0" borderId="2" xfId="0" applyNumberFormat="1" applyFont="1" applyFill="1" applyBorder="1" applyAlignment="1">
      <alignment horizontal="center" vertical="center" wrapText="1"/>
    </xf>
    <xf numFmtId="176" fontId="1" fillId="0" borderId="2" xfId="38" applyNumberFormat="1" applyFont="1" applyFill="1" applyBorder="1" applyAlignment="1">
      <alignment horizontal="center" vertical="center" wrapText="1"/>
    </xf>
    <xf numFmtId="0" fontId="1" fillId="0" borderId="2" xfId="38"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1" fillId="0" borderId="4" xfId="0" applyFont="1" applyFill="1" applyBorder="1" applyAlignment="1">
      <alignment vertical="center" wrapText="1"/>
    </xf>
    <xf numFmtId="0" fontId="8" fillId="0" borderId="2" xfId="0" applyFont="1" applyFill="1" applyBorder="1" applyAlignment="1">
      <alignment wrapText="1"/>
    </xf>
    <xf numFmtId="0" fontId="8"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lignment vertical="center"/>
    </xf>
    <xf numFmtId="0" fontId="7" fillId="0" borderId="2" xfId="38" applyFont="1" applyFill="1" applyBorder="1" applyAlignment="1">
      <alignment horizontal="center" vertical="center" wrapText="1"/>
    </xf>
    <xf numFmtId="0" fontId="6" fillId="0" borderId="2" xfId="47" applyFont="1" applyFill="1" applyBorder="1" applyAlignment="1">
      <alignment vertical="center" wrapText="1"/>
    </xf>
    <xf numFmtId="0" fontId="6" fillId="0" borderId="2" xfId="54" applyFont="1" applyFill="1" applyBorder="1" applyAlignment="1">
      <alignment vertical="center" wrapText="1"/>
    </xf>
    <xf numFmtId="0" fontId="1" fillId="0" borderId="7" xfId="0" applyFont="1" applyFill="1" applyBorder="1" applyAlignment="1">
      <alignment vertical="center" wrapText="1"/>
    </xf>
    <xf numFmtId="0" fontId="6" fillId="0" borderId="2" xfId="38" applyNumberFormat="1" applyFont="1" applyFill="1" applyBorder="1" applyAlignment="1">
      <alignment horizontal="left" vertical="center" wrapText="1"/>
    </xf>
    <xf numFmtId="0" fontId="1" fillId="0" borderId="8" xfId="0" applyFont="1" applyFill="1" applyBorder="1" applyAlignment="1">
      <alignment vertical="center" wrapText="1"/>
    </xf>
    <xf numFmtId="0" fontId="7" fillId="0" borderId="2" xfId="0" applyFont="1" applyFill="1" applyBorder="1" applyAlignment="1">
      <alignment horizontal="center" vertical="center" wrapText="1"/>
    </xf>
    <xf numFmtId="0" fontId="6" fillId="0" borderId="2" xfId="20" applyFont="1" applyFill="1" applyBorder="1" applyAlignment="1">
      <alignment vertical="center" wrapText="1"/>
    </xf>
    <xf numFmtId="0" fontId="7" fillId="0" borderId="2" xfId="38"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0" xfId="22" applyFont="1" applyFill="1" applyBorder="1" applyAlignment="1">
      <alignment vertical="center" wrapText="1"/>
    </xf>
    <xf numFmtId="0" fontId="1" fillId="0" borderId="2" xfId="51"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lignment vertical="center"/>
    </xf>
  </cellXfs>
  <cellStyles count="57">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常规 8" xfId="20"/>
    <cellStyle name="标题 1" xfId="21"/>
    <cellStyle name="常规 9" xfId="22"/>
    <cellStyle name="标题 2" xfId="23"/>
    <cellStyle name="60% - 强调文字颜色 1" xfId="24"/>
    <cellStyle name="标题 3" xfId="25"/>
    <cellStyle name="60% - 强调文字颜色 4" xfId="26"/>
    <cellStyle name="输出" xfId="27"/>
    <cellStyle name="计算" xfId="28"/>
    <cellStyle name="检查单元格" xfId="29"/>
    <cellStyle name="20% - 强调文字颜色 6" xfId="30"/>
    <cellStyle name="强调文字颜色 2" xfId="31"/>
    <cellStyle name="链接单元格" xfId="32"/>
    <cellStyle name="汇总" xfId="33"/>
    <cellStyle name="好" xfId="34"/>
    <cellStyle name="适中" xfId="35"/>
    <cellStyle name="20% - 强调文字颜色 5" xfId="36"/>
    <cellStyle name="强调文字颜色 1" xfId="37"/>
    <cellStyle name="常规 42" xfId="38"/>
    <cellStyle name="20% - 强调文字颜色 1" xfId="39"/>
    <cellStyle name="40% - 强调文字颜色 1" xfId="40"/>
    <cellStyle name="20% - 强调文字颜色 2" xfId="41"/>
    <cellStyle name="40% - 强调文字颜色 2" xfId="42"/>
    <cellStyle name="强调文字颜色 3" xfId="43"/>
    <cellStyle name="20% - 强调文字颜色 4" xfId="44"/>
    <cellStyle name="40% - 强调文字颜色 4" xfId="45"/>
    <cellStyle name="强调文字颜色 5" xfId="46"/>
    <cellStyle name="常规 2 2" xfId="47"/>
    <cellStyle name="40% - 强调文字颜色 5" xfId="48"/>
    <cellStyle name="60% - 强调文字颜色 5" xfId="49"/>
    <cellStyle name="强调文字颜色 6" xfId="50"/>
    <cellStyle name="0,0&#13;&#10;NA&#13;&#10;" xfId="51"/>
    <cellStyle name="40% - 强调文字颜色 6" xfId="52"/>
    <cellStyle name="60% - 强调文字颜色 6" xfId="53"/>
    <cellStyle name="常规 3" xfId="54"/>
    <cellStyle name="常规 5" xfId="55"/>
    <cellStyle name="常规 7" xfId="56"/>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18"/>
  <sheetViews>
    <sheetView tabSelected="1" workbookViewId="0">
      <pane ySplit="5" topLeftCell="A6" activePane="bottomLeft" state="frozen"/>
      <selection/>
      <selection pane="bottomLeft" activeCell="O7" sqref="O7"/>
    </sheetView>
  </sheetViews>
  <sheetFormatPr defaultColWidth="9" defaultRowHeight="13.5"/>
  <cols>
    <col min="1" max="1" width="4.125" style="3" customWidth="1"/>
    <col min="2" max="2" width="20.175" style="2" customWidth="1"/>
    <col min="3" max="3" width="7.625" style="2" customWidth="1"/>
    <col min="4" max="4" width="9" style="2"/>
    <col min="5" max="5" width="7.30833333333333" style="2" customWidth="1"/>
    <col min="6" max="6" width="19.1083333333333" style="2" customWidth="1"/>
    <col min="7" max="7" width="11.6083333333333" style="2" customWidth="1"/>
    <col min="8" max="8" width="11.2416666666667" style="2" customWidth="1"/>
    <col min="9" max="9" width="11.0666666666667" style="2" customWidth="1"/>
    <col min="10" max="10" width="12.25" style="2" customWidth="1"/>
    <col min="11" max="11" width="17.125" style="2" customWidth="1"/>
    <col min="12" max="12" width="9" style="2"/>
    <col min="13" max="13" width="11.625" style="2"/>
    <col min="14" max="14" width="25.5" style="2" customWidth="1"/>
    <col min="15" max="15" width="28.25" style="4" customWidth="1"/>
    <col min="16" max="16" width="12.875" style="2" customWidth="1"/>
    <col min="17" max="16384" width="9" style="2"/>
  </cols>
  <sheetData>
    <row r="1" spans="1:14">
      <c r="A1" s="5"/>
      <c r="B1" s="6" t="s">
        <v>0</v>
      </c>
      <c r="C1" s="6"/>
      <c r="D1" s="6"/>
      <c r="E1" s="6"/>
      <c r="F1" s="6"/>
      <c r="G1" s="6"/>
      <c r="H1" s="6"/>
      <c r="I1" s="6"/>
      <c r="J1" s="6"/>
      <c r="K1" s="6"/>
      <c r="L1" s="6"/>
      <c r="M1" s="6"/>
      <c r="N1" s="6"/>
    </row>
    <row r="2" ht="28.5" customHeight="1" spans="1:15">
      <c r="A2" s="7" t="s">
        <v>1</v>
      </c>
      <c r="B2" s="7"/>
      <c r="C2" s="7"/>
      <c r="D2" s="7"/>
      <c r="E2" s="7"/>
      <c r="F2" s="7"/>
      <c r="G2" s="7"/>
      <c r="H2" s="7"/>
      <c r="I2" s="7"/>
      <c r="J2" s="7"/>
      <c r="K2" s="7"/>
      <c r="L2" s="7"/>
      <c r="M2" s="7"/>
      <c r="N2" s="7"/>
      <c r="O2" s="25"/>
    </row>
    <row r="3" spans="1:16">
      <c r="A3" s="8" t="s">
        <v>2</v>
      </c>
      <c r="B3" s="8"/>
      <c r="C3" s="8"/>
      <c r="D3" s="8"/>
      <c r="E3" s="8"/>
      <c r="F3" s="8"/>
      <c r="G3" s="8"/>
      <c r="H3" s="8"/>
      <c r="I3" s="8"/>
      <c r="J3" s="8"/>
      <c r="K3" s="8"/>
      <c r="L3" s="8"/>
      <c r="M3" s="8"/>
      <c r="N3" s="8"/>
      <c r="O3" s="26"/>
      <c r="P3" s="27"/>
    </row>
    <row r="4" ht="37.5" spans="1:17">
      <c r="A4" s="9" t="s">
        <v>3</v>
      </c>
      <c r="B4" s="9" t="s">
        <v>4</v>
      </c>
      <c r="C4" s="9" t="s">
        <v>5</v>
      </c>
      <c r="D4" s="9" t="s">
        <v>6</v>
      </c>
      <c r="E4" s="9" t="s">
        <v>7</v>
      </c>
      <c r="F4" s="9" t="s">
        <v>8</v>
      </c>
      <c r="G4" s="10" t="s">
        <v>9</v>
      </c>
      <c r="H4" s="10" t="s">
        <v>10</v>
      </c>
      <c r="I4" s="9" t="s">
        <v>11</v>
      </c>
      <c r="J4" s="9" t="s">
        <v>12</v>
      </c>
      <c r="K4" s="9" t="s">
        <v>13</v>
      </c>
      <c r="L4" s="28" t="s">
        <v>14</v>
      </c>
      <c r="M4" s="28"/>
      <c r="N4" s="29" t="s">
        <v>15</v>
      </c>
      <c r="O4" s="29" t="s">
        <v>16</v>
      </c>
      <c r="P4" s="3" t="s">
        <v>17</v>
      </c>
      <c r="Q4" s="49"/>
    </row>
    <row r="5" ht="69" customHeight="1" spans="1:17">
      <c r="A5" s="11"/>
      <c r="B5" s="11"/>
      <c r="C5" s="11"/>
      <c r="D5" s="11"/>
      <c r="E5" s="11"/>
      <c r="F5" s="11"/>
      <c r="H5" s="12" t="s">
        <v>18</v>
      </c>
      <c r="I5" s="30" t="s">
        <v>19</v>
      </c>
      <c r="J5" s="11"/>
      <c r="K5" s="11"/>
      <c r="L5" s="31" t="s">
        <v>20</v>
      </c>
      <c r="M5" s="31" t="s">
        <v>21</v>
      </c>
      <c r="N5" s="31"/>
      <c r="O5" s="32"/>
      <c r="P5" s="33"/>
      <c r="Q5" s="49"/>
    </row>
    <row r="6" s="1" customFormat="1" ht="31" customHeight="1" spans="1:17">
      <c r="A6" s="11"/>
      <c r="B6" s="11"/>
      <c r="C6" s="11"/>
      <c r="D6" s="11"/>
      <c r="E6" s="11"/>
      <c r="F6" s="11"/>
      <c r="G6" s="13">
        <f>SUM(G7:G18)</f>
        <v>1264694.59</v>
      </c>
      <c r="H6" s="13">
        <f>SUM(H7:H18)</f>
        <v>99311.85</v>
      </c>
      <c r="I6" s="11">
        <f>(M6/H6)*100</f>
        <v>9.69854050649545</v>
      </c>
      <c r="J6" s="11"/>
      <c r="K6" s="11"/>
      <c r="L6" s="31"/>
      <c r="M6" s="31">
        <f>SUM(M7:M18)</f>
        <v>9631.8</v>
      </c>
      <c r="N6" s="31"/>
      <c r="O6" s="31"/>
      <c r="P6" s="34"/>
      <c r="Q6" s="50"/>
    </row>
    <row r="7" s="2" customFormat="1" ht="87" customHeight="1" spans="1:17">
      <c r="A7" s="14">
        <v>1</v>
      </c>
      <c r="B7" s="15" t="s">
        <v>22</v>
      </c>
      <c r="C7" s="16" t="s">
        <v>23</v>
      </c>
      <c r="D7" s="17" t="s">
        <v>24</v>
      </c>
      <c r="E7" s="18" t="s">
        <v>25</v>
      </c>
      <c r="F7" s="19" t="s">
        <v>26</v>
      </c>
      <c r="G7" s="20">
        <v>22426</v>
      </c>
      <c r="H7" s="20">
        <v>3000</v>
      </c>
      <c r="I7" s="16" t="s">
        <v>27</v>
      </c>
      <c r="J7" s="35" t="s">
        <v>28</v>
      </c>
      <c r="K7" s="21" t="s">
        <v>29</v>
      </c>
      <c r="L7" s="17">
        <v>81.3</v>
      </c>
      <c r="M7" s="17">
        <v>1391.3</v>
      </c>
      <c r="N7" s="36" t="s">
        <v>30</v>
      </c>
      <c r="O7" s="37"/>
      <c r="P7" s="38"/>
      <c r="Q7" s="49"/>
    </row>
    <row r="8" s="2" customFormat="1" ht="231" customHeight="1" spans="1:16">
      <c r="A8" s="14">
        <v>2</v>
      </c>
      <c r="B8" s="15" t="s">
        <v>31</v>
      </c>
      <c r="C8" s="16" t="s">
        <v>32</v>
      </c>
      <c r="D8" s="17" t="s">
        <v>24</v>
      </c>
      <c r="E8" s="18" t="s">
        <v>25</v>
      </c>
      <c r="F8" s="19" t="s">
        <v>33</v>
      </c>
      <c r="G8" s="20">
        <v>22590</v>
      </c>
      <c r="H8" s="20">
        <v>17540</v>
      </c>
      <c r="I8" s="16" t="s">
        <v>27</v>
      </c>
      <c r="J8" s="35" t="s">
        <v>34</v>
      </c>
      <c r="K8" s="21" t="s">
        <v>29</v>
      </c>
      <c r="L8" s="17">
        <v>57.5</v>
      </c>
      <c r="M8" s="17">
        <v>57.5</v>
      </c>
      <c r="N8" s="39" t="s">
        <v>35</v>
      </c>
      <c r="O8" s="39" t="s">
        <v>36</v>
      </c>
      <c r="P8" s="40"/>
    </row>
    <row r="9" s="2" customFormat="1" ht="111" customHeight="1" spans="1:17">
      <c r="A9" s="14">
        <v>3</v>
      </c>
      <c r="B9" s="21" t="s">
        <v>37</v>
      </c>
      <c r="C9" s="16" t="s">
        <v>38</v>
      </c>
      <c r="D9" s="17" t="s">
        <v>24</v>
      </c>
      <c r="E9" s="16" t="s">
        <v>25</v>
      </c>
      <c r="F9" s="21" t="s">
        <v>39</v>
      </c>
      <c r="G9" s="22">
        <v>84764</v>
      </c>
      <c r="H9" s="22">
        <v>10000</v>
      </c>
      <c r="I9" s="16" t="s">
        <v>40</v>
      </c>
      <c r="J9" s="41" t="s">
        <v>41</v>
      </c>
      <c r="K9" s="21" t="s">
        <v>42</v>
      </c>
      <c r="L9" s="17">
        <v>0</v>
      </c>
      <c r="M9" s="17">
        <v>0</v>
      </c>
      <c r="N9" s="42" t="s">
        <v>43</v>
      </c>
      <c r="O9" s="42" t="s">
        <v>44</v>
      </c>
      <c r="P9" s="38" t="s">
        <v>45</v>
      </c>
      <c r="Q9" s="49"/>
    </row>
    <row r="10" s="2" customFormat="1" ht="111" customHeight="1" spans="1:17">
      <c r="A10" s="14">
        <v>4</v>
      </c>
      <c r="B10" s="15" t="s">
        <v>46</v>
      </c>
      <c r="C10" s="23" t="s">
        <v>47</v>
      </c>
      <c r="D10" s="17" t="s">
        <v>24</v>
      </c>
      <c r="E10" s="23" t="s">
        <v>25</v>
      </c>
      <c r="F10" s="19" t="s">
        <v>48</v>
      </c>
      <c r="G10" s="20">
        <v>480000</v>
      </c>
      <c r="H10" s="20">
        <v>10000</v>
      </c>
      <c r="I10" s="16" t="s">
        <v>40</v>
      </c>
      <c r="J10" s="43" t="s">
        <v>49</v>
      </c>
      <c r="K10" s="21" t="s">
        <v>50</v>
      </c>
      <c r="L10" s="17">
        <v>0</v>
      </c>
      <c r="M10" s="17">
        <v>0</v>
      </c>
      <c r="N10" s="39" t="s">
        <v>51</v>
      </c>
      <c r="O10" s="39" t="s">
        <v>52</v>
      </c>
      <c r="P10" s="44"/>
      <c r="Q10" s="6"/>
    </row>
    <row r="11" s="2" customFormat="1" ht="48" customHeight="1" spans="1:17">
      <c r="A11" s="14">
        <v>5</v>
      </c>
      <c r="B11" s="15" t="s">
        <v>53</v>
      </c>
      <c r="C11" s="23" t="s">
        <v>38</v>
      </c>
      <c r="D11" s="17" t="s">
        <v>24</v>
      </c>
      <c r="E11" s="23" t="s">
        <v>25</v>
      </c>
      <c r="F11" s="19" t="s">
        <v>54</v>
      </c>
      <c r="G11" s="20">
        <v>450000</v>
      </c>
      <c r="H11" s="20">
        <v>20000</v>
      </c>
      <c r="I11" s="16" t="s">
        <v>40</v>
      </c>
      <c r="J11" s="43" t="s">
        <v>55</v>
      </c>
      <c r="K11" s="21" t="s">
        <v>50</v>
      </c>
      <c r="L11" s="17">
        <v>0</v>
      </c>
      <c r="M11" s="17">
        <v>7253</v>
      </c>
      <c r="N11" s="39" t="s">
        <v>56</v>
      </c>
      <c r="O11" s="39" t="s">
        <v>57</v>
      </c>
      <c r="P11" s="44"/>
      <c r="Q11" s="6"/>
    </row>
    <row r="12" s="2" customFormat="1" ht="69" customHeight="1" spans="1:17">
      <c r="A12" s="14">
        <v>6</v>
      </c>
      <c r="B12" s="15" t="s">
        <v>58</v>
      </c>
      <c r="C12" s="23" t="s">
        <v>38</v>
      </c>
      <c r="D12" s="17" t="s">
        <v>24</v>
      </c>
      <c r="E12" s="23" t="s">
        <v>25</v>
      </c>
      <c r="F12" s="19" t="s">
        <v>59</v>
      </c>
      <c r="G12" s="20">
        <v>31498.45</v>
      </c>
      <c r="H12" s="20">
        <v>5000</v>
      </c>
      <c r="I12" s="16" t="s">
        <v>40</v>
      </c>
      <c r="J12" s="43" t="s">
        <v>60</v>
      </c>
      <c r="K12" s="21" t="s">
        <v>50</v>
      </c>
      <c r="L12" s="17">
        <v>0</v>
      </c>
      <c r="M12" s="17">
        <v>250</v>
      </c>
      <c r="N12" s="39" t="s">
        <v>61</v>
      </c>
      <c r="O12" s="39" t="s">
        <v>62</v>
      </c>
      <c r="P12" s="45"/>
      <c r="Q12" s="49"/>
    </row>
    <row r="13" s="2" customFormat="1" ht="57" customHeight="1" spans="1:17">
      <c r="A13" s="14">
        <v>7</v>
      </c>
      <c r="B13" s="15" t="s">
        <v>63</v>
      </c>
      <c r="C13" s="23" t="s">
        <v>38</v>
      </c>
      <c r="D13" s="17" t="s">
        <v>24</v>
      </c>
      <c r="E13" s="23" t="s">
        <v>25</v>
      </c>
      <c r="F13" s="19" t="s">
        <v>64</v>
      </c>
      <c r="G13" s="20">
        <v>16485.45</v>
      </c>
      <c r="H13" s="20">
        <v>4500</v>
      </c>
      <c r="I13" s="16" t="s">
        <v>40</v>
      </c>
      <c r="J13" s="43" t="s">
        <v>60</v>
      </c>
      <c r="K13" s="21" t="s">
        <v>50</v>
      </c>
      <c r="L13" s="17">
        <v>0</v>
      </c>
      <c r="M13" s="17">
        <v>0</v>
      </c>
      <c r="N13" s="39" t="s">
        <v>65</v>
      </c>
      <c r="O13" s="39" t="s">
        <v>66</v>
      </c>
      <c r="P13" s="27"/>
      <c r="Q13" s="49"/>
    </row>
    <row r="14" s="2" customFormat="1" ht="54" customHeight="1" spans="1:17">
      <c r="A14" s="14">
        <v>8</v>
      </c>
      <c r="B14" s="15" t="s">
        <v>67</v>
      </c>
      <c r="C14" s="23" t="s">
        <v>38</v>
      </c>
      <c r="D14" s="17" t="s">
        <v>24</v>
      </c>
      <c r="E14" s="23" t="s">
        <v>25</v>
      </c>
      <c r="F14" s="19" t="s">
        <v>68</v>
      </c>
      <c r="G14" s="20">
        <v>19441.65</v>
      </c>
      <c r="H14" s="20">
        <v>5083.81</v>
      </c>
      <c r="I14" s="16" t="s">
        <v>40</v>
      </c>
      <c r="J14" s="43" t="s">
        <v>60</v>
      </c>
      <c r="K14" s="21" t="s">
        <v>50</v>
      </c>
      <c r="L14" s="17">
        <v>0</v>
      </c>
      <c r="M14" s="17">
        <v>0</v>
      </c>
      <c r="N14" s="39" t="s">
        <v>69</v>
      </c>
      <c r="O14" s="39" t="s">
        <v>70</v>
      </c>
      <c r="Q14" s="49"/>
    </row>
    <row r="15" s="2" customFormat="1" ht="69" customHeight="1" spans="1:17">
      <c r="A15" s="14">
        <v>9</v>
      </c>
      <c r="B15" s="15" t="s">
        <v>71</v>
      </c>
      <c r="C15" s="23" t="s">
        <v>38</v>
      </c>
      <c r="D15" s="17" t="s">
        <v>24</v>
      </c>
      <c r="E15" s="23" t="s">
        <v>25</v>
      </c>
      <c r="F15" s="19" t="s">
        <v>72</v>
      </c>
      <c r="G15" s="20">
        <v>21888.04</v>
      </c>
      <c r="H15" s="20">
        <v>6888.04</v>
      </c>
      <c r="I15" s="16" t="s">
        <v>40</v>
      </c>
      <c r="J15" s="43" t="s">
        <v>60</v>
      </c>
      <c r="K15" s="21" t="s">
        <v>50</v>
      </c>
      <c r="L15" s="17">
        <v>0</v>
      </c>
      <c r="M15" s="46">
        <v>0</v>
      </c>
      <c r="N15" s="39" t="s">
        <v>73</v>
      </c>
      <c r="O15" s="39" t="s">
        <v>74</v>
      </c>
      <c r="P15" s="44"/>
      <c r="Q15" s="6"/>
    </row>
    <row r="16" s="2" customFormat="1" ht="75" customHeight="1" spans="1:17">
      <c r="A16" s="14">
        <v>10</v>
      </c>
      <c r="B16" s="21" t="s">
        <v>75</v>
      </c>
      <c r="C16" s="16" t="s">
        <v>76</v>
      </c>
      <c r="D16" s="17" t="s">
        <v>77</v>
      </c>
      <c r="E16" s="16" t="s">
        <v>25</v>
      </c>
      <c r="F16" s="21" t="s">
        <v>78</v>
      </c>
      <c r="G16" s="22">
        <v>40000</v>
      </c>
      <c r="H16" s="22">
        <v>15000</v>
      </c>
      <c r="I16" s="16" t="s">
        <v>40</v>
      </c>
      <c r="J16" s="41" t="s">
        <v>41</v>
      </c>
      <c r="K16" s="21" t="s">
        <v>79</v>
      </c>
      <c r="L16" s="17">
        <v>0</v>
      </c>
      <c r="M16" s="17">
        <v>0</v>
      </c>
      <c r="N16" s="39" t="s">
        <v>80</v>
      </c>
      <c r="O16" s="39" t="s">
        <v>81</v>
      </c>
      <c r="Q16" s="49"/>
    </row>
    <row r="17" s="2" customFormat="1" ht="179" customHeight="1" spans="1:17">
      <c r="A17" s="14">
        <v>11</v>
      </c>
      <c r="B17" s="21" t="s">
        <v>82</v>
      </c>
      <c r="C17" s="16" t="s">
        <v>83</v>
      </c>
      <c r="D17" s="17" t="s">
        <v>84</v>
      </c>
      <c r="E17" s="16" t="s">
        <v>25</v>
      </c>
      <c r="F17" s="21" t="s">
        <v>85</v>
      </c>
      <c r="G17" s="22">
        <v>13801</v>
      </c>
      <c r="H17" s="22">
        <v>300</v>
      </c>
      <c r="I17" s="16" t="s">
        <v>27</v>
      </c>
      <c r="J17" s="41" t="s">
        <v>86</v>
      </c>
      <c r="K17" s="21" t="s">
        <v>87</v>
      </c>
      <c r="L17" s="17">
        <v>50</v>
      </c>
      <c r="M17" s="17">
        <v>400</v>
      </c>
      <c r="N17" s="42" t="s">
        <v>88</v>
      </c>
      <c r="O17" s="47"/>
      <c r="P17" s="44"/>
      <c r="Q17" s="6"/>
    </row>
    <row r="18" s="2" customFormat="1" ht="50" customHeight="1" spans="1:17">
      <c r="A18" s="14">
        <v>12</v>
      </c>
      <c r="B18" s="19" t="s">
        <v>89</v>
      </c>
      <c r="C18" s="24" t="s">
        <v>90</v>
      </c>
      <c r="D18" s="17" t="s">
        <v>91</v>
      </c>
      <c r="E18" s="24" t="s">
        <v>25</v>
      </c>
      <c r="F18" s="19" t="s">
        <v>92</v>
      </c>
      <c r="G18" s="20">
        <v>61800</v>
      </c>
      <c r="H18" s="20">
        <v>2000</v>
      </c>
      <c r="I18" s="48" t="s">
        <v>40</v>
      </c>
      <c r="J18" s="43" t="s">
        <v>93</v>
      </c>
      <c r="K18" s="19" t="s">
        <v>94</v>
      </c>
      <c r="L18" s="17">
        <v>200</v>
      </c>
      <c r="M18" s="17">
        <v>280</v>
      </c>
      <c r="N18" s="17" t="s">
        <v>95</v>
      </c>
      <c r="O18" s="17"/>
      <c r="P18" s="27"/>
      <c r="Q18" s="49"/>
    </row>
  </sheetData>
  <mergeCells count="6">
    <mergeCell ref="A2:O2"/>
    <mergeCell ref="A3:O3"/>
    <mergeCell ref="L4:M4"/>
    <mergeCell ref="N4:N5"/>
    <mergeCell ref="O4:O5"/>
    <mergeCell ref="P4:P5"/>
  </mergeCells>
  <printOptions horizontalCentered="1"/>
  <pageMargins left="0.313888888888889" right="0.118055555555556" top="0.15625" bottom="0.196527777777778" header="0.313888888888889" footer="0.15625"/>
  <pageSetup paperSize="9" scale="64" fitToHeight="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cp:lastModifiedBy>
  <dcterms:created xsi:type="dcterms:W3CDTF">2017-01-09T02:32:00Z</dcterms:created>
  <cp:lastPrinted>2017-06-15T03:14:00Z</cp:lastPrinted>
  <dcterms:modified xsi:type="dcterms:W3CDTF">2019-03-28T10:33:32Z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ies>
</file>