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40" windowHeight="130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Sheet1!$A$7:$P$15</definedName>
  </definedNames>
  <calcPr calcId="144525" concurrentCalc="0"/>
</workbook>
</file>

<file path=xl/sharedStrings.xml><?xml version="1.0" encoding="utf-8"?>
<sst xmlns="http://schemas.openxmlformats.org/spreadsheetml/2006/main" count="96">
  <si>
    <t>附件1</t>
  </si>
  <si>
    <t>城中区2019年市级层面统筹推进重大项目建设建议表(1-6月)</t>
  </si>
  <si>
    <t>金额单位：万元</t>
  </si>
  <si>
    <t>序号</t>
  </si>
  <si>
    <t>项目名称</t>
  </si>
  <si>
    <t>项目业主</t>
  </si>
  <si>
    <t>责任部门</t>
  </si>
  <si>
    <t>项目地址</t>
  </si>
  <si>
    <t>建设规模及内容</t>
  </si>
  <si>
    <t>总投资</t>
  </si>
  <si>
    <t>计划投资</t>
  </si>
  <si>
    <t>资金来源</t>
  </si>
  <si>
    <t>计划开竣工时间</t>
  </si>
  <si>
    <t>2019年建设内容</t>
  </si>
  <si>
    <t>2019年投资完成情况</t>
  </si>
  <si>
    <t>工程或前期工作形象进度</t>
  </si>
  <si>
    <t>存在的主要问题</t>
  </si>
  <si>
    <t>解决措施</t>
  </si>
  <si>
    <t>今年投资额</t>
  </si>
  <si>
    <t>完成全年进度(100%)</t>
  </si>
  <si>
    <t>单月完成投资数</t>
  </si>
  <si>
    <t>2019年1月至本月累计完成投资数</t>
  </si>
  <si>
    <t>年度完成率</t>
  </si>
  <si>
    <t>桂中大道北段东侧河东路南侧土地一级整理项目</t>
  </si>
  <si>
    <t>土储中心（已开工）</t>
  </si>
  <si>
    <t>区征地办</t>
  </si>
  <si>
    <t>城中区</t>
  </si>
  <si>
    <r>
      <rPr>
        <sz val="11"/>
        <rFont val="宋体"/>
        <charset val="134"/>
      </rPr>
      <t>项目用地面积约</t>
    </r>
    <r>
      <rPr>
        <sz val="11"/>
        <rFont val="Times New Roman"/>
        <charset val="0"/>
      </rPr>
      <t>12</t>
    </r>
    <r>
      <rPr>
        <sz val="11"/>
        <rFont val="宋体"/>
        <charset val="134"/>
      </rPr>
      <t>亩，进行房屋征收。</t>
    </r>
  </si>
  <si>
    <t>财政资金</t>
  </si>
  <si>
    <t>2019.06-2020</t>
  </si>
  <si>
    <t>房屋征收。</t>
  </si>
  <si>
    <t>该项目需征收房屋12户，总建筑面积10668.99㎡。该项目已启动预签约，其中华铭矿业有限公司已完成房屋部分的签约，签约面积7410.01㎡。目前评估公司正在开展房屋评估工作。</t>
  </si>
  <si>
    <t>独静路东段北侧土地一级整理项目（环东金属材料厂）</t>
  </si>
  <si>
    <r>
      <rPr>
        <sz val="11"/>
        <rFont val="宋体"/>
        <charset val="134"/>
      </rPr>
      <t>项目用地面积约</t>
    </r>
    <r>
      <rPr>
        <sz val="11"/>
        <rFont val="Times New Roman"/>
        <charset val="0"/>
      </rPr>
      <t>198</t>
    </r>
    <r>
      <rPr>
        <sz val="11"/>
        <rFont val="宋体"/>
        <charset val="134"/>
      </rPr>
      <t>亩，进行房屋征收。</t>
    </r>
  </si>
  <si>
    <t>2019-2020</t>
  </si>
  <si>
    <t>该项目涉及国有土地房屋2户，面积49970.05㎡，目前已与被征收户完成签约，正在与被征收户协调交地事宜。督促环东物流公司按《房屋征收补偿协议》约定完成土地证及房产证解押及注销手续，按时清空承租户及水电注销后交付土地。</t>
  </si>
  <si>
    <t>五指山周边土地一级开发整理</t>
  </si>
  <si>
    <t>城建集团实施</t>
  </si>
  <si>
    <r>
      <rPr>
        <sz val="11"/>
        <rFont val="宋体"/>
        <charset val="134"/>
      </rPr>
      <t>项目用地面积约</t>
    </r>
    <r>
      <rPr>
        <sz val="11"/>
        <rFont val="Times New Roman"/>
        <charset val="0"/>
      </rPr>
      <t>553</t>
    </r>
    <r>
      <rPr>
        <sz val="11"/>
        <rFont val="宋体"/>
        <charset val="134"/>
      </rPr>
      <t>亩，进行征地拆迁。</t>
    </r>
  </si>
  <si>
    <t>业主自筹
银行贷款</t>
  </si>
  <si>
    <t>2017-2019</t>
  </si>
  <si>
    <r>
      <rPr>
        <sz val="11"/>
        <rFont val="宋体"/>
        <charset val="134"/>
      </rPr>
      <t>对</t>
    </r>
    <r>
      <rPr>
        <sz val="11"/>
        <rFont val="Times New Roman"/>
        <charset val="0"/>
      </rPr>
      <t>553</t>
    </r>
    <r>
      <rPr>
        <sz val="11"/>
        <rFont val="宋体"/>
        <charset val="134"/>
      </rPr>
      <t>亩土地进行征地拆迁。</t>
    </r>
  </si>
  <si>
    <t>城区征地办要求项目暂缓，该项目计划跟牛车坪整村改造同步推进，牛车坪整村改造目前在做相关前期工作。目前已完成征地15亩；完成房屋拆迁调查工作，需拆迁面积约6万㎡。</t>
  </si>
  <si>
    <t>项目涉及牛车坪村和河东村杂花集体土地存在纠纷较多。同时，房屋拆迁的安置房源不足。
下一步我区将结合推进牛车坪整村改造工作，继续加强与村民协商。</t>
  </si>
  <si>
    <t>结合推进牛车坪整村改造工作，继续加强与村民协商。</t>
  </si>
  <si>
    <t>静兰整村改造</t>
  </si>
  <si>
    <t>轨道集团实施</t>
  </si>
  <si>
    <r>
      <rPr>
        <sz val="11"/>
        <rFont val="宋体"/>
        <charset val="134"/>
      </rPr>
      <t>项目用地面积约</t>
    </r>
    <r>
      <rPr>
        <sz val="11"/>
        <rFont val="Times New Roman"/>
        <charset val="0"/>
      </rPr>
      <t>8000</t>
    </r>
    <r>
      <rPr>
        <sz val="11"/>
        <rFont val="宋体"/>
        <charset val="134"/>
      </rPr>
      <t>亩，进行征地拆迁。</t>
    </r>
  </si>
  <si>
    <t>2017.1-2020.12</t>
  </si>
  <si>
    <t>征地拆迁、场地平整、三通一平。</t>
  </si>
  <si>
    <t>完成整体工程97%，已完成7790亩土地征收、59万平方米房屋拆迁。剩余未征土地342亩，剩余未拆迁面积约4.5万㎡。</t>
  </si>
  <si>
    <t>目前静兰独秀苑一、二期项目已无法满足拆迁安置需求。静兰独秀苑三期尚未建成交付，被拆迁户需自行租房进行临时过渡，由于临时过渡房源需求数量较大，在周边已很难找到适合被拆迁户租用的集体土地上私屋，只能在更远的地方租用多层或高层的商品房进行临时过渡。而目前市场租房费用的开销较高，被拆迁户无法承受，提出要安置房落实后才配合拆迁工作。</t>
  </si>
  <si>
    <t>河东路以北片区土地一级开发整理</t>
  </si>
  <si>
    <r>
      <rPr>
        <sz val="11"/>
        <rFont val="宋体"/>
        <charset val="134"/>
      </rPr>
      <t>项目用地面积约</t>
    </r>
    <r>
      <rPr>
        <sz val="11"/>
        <rFont val="Times New Roman"/>
        <charset val="0"/>
      </rPr>
      <t>6143</t>
    </r>
    <r>
      <rPr>
        <sz val="11"/>
        <rFont val="宋体"/>
        <charset val="134"/>
      </rPr>
      <t>亩，进行征地拆迁。</t>
    </r>
  </si>
  <si>
    <t>2018-2020</t>
  </si>
  <si>
    <t>本月完成征收38亩，完成拆迁面积11800.03 平方米;纬六路（私营开发区一段）民办学校以东路边树木迁移已完成。该项亩剩余未征土地约423亩。</t>
  </si>
  <si>
    <t>因河东大部分剩余土地为房屋占地，涉及房屋拆迁较多，现有安置房源、户型、面积已无法满足安置需要。经多次协调，目前已落实新增60亩安置用地用于建设河东安置房三期。由于新规划的安置房需要一定的建设周期，村民不愿意租房过渡，被拆迁户临时安置问题无法解决，提出安置房交付以后才交房拆除，严重影响动迁工作推进。</t>
  </si>
  <si>
    <t>河东村城中村改造（二期）项目</t>
  </si>
  <si>
    <r>
      <rPr>
        <sz val="11"/>
        <rFont val="宋体"/>
        <charset val="134"/>
      </rPr>
      <t>项目用地面积约</t>
    </r>
    <r>
      <rPr>
        <sz val="11"/>
        <rFont val="Times New Roman"/>
        <charset val="0"/>
      </rPr>
      <t>433</t>
    </r>
    <r>
      <rPr>
        <sz val="11"/>
        <rFont val="宋体"/>
        <charset val="134"/>
      </rPr>
      <t>亩，进行征地拆迁。</t>
    </r>
  </si>
  <si>
    <t>2017-2020</t>
  </si>
  <si>
    <t>本月无进展。项目用地面积433亩，已征241亩，剩余192亩未征收。</t>
  </si>
  <si>
    <t>剩余未征收土地大部分为房屋占地，目前河东村安置房源紧缺，新规划安置房地块正在办理建设手续，房屋动迁工作面临安置房源不足及临时过渡困难的双重压力。</t>
  </si>
  <si>
    <t>环江亲水生态园项目</t>
  </si>
  <si>
    <r>
      <rPr>
        <sz val="11"/>
        <rFont val="宋体"/>
        <charset val="134"/>
      </rPr>
      <t>项目用地面积约</t>
    </r>
    <r>
      <rPr>
        <sz val="11"/>
        <rFont val="Times New Roman"/>
        <charset val="0"/>
      </rPr>
      <t>99</t>
    </r>
    <r>
      <rPr>
        <sz val="11"/>
        <rFont val="宋体"/>
        <charset val="134"/>
      </rPr>
      <t>亩，进行征地拆迁。</t>
    </r>
  </si>
  <si>
    <t>本月无进展。总需征地99亩，已完成征地9.34亩，剩余89.66亩未征。</t>
  </si>
  <si>
    <t>项目位于滨水大道B段周边，受原滨水大道B段安置工作尚未解决的影响，项目内被拆迁户要求先落实安置地后，再配合签约。</t>
  </si>
  <si>
    <t>龙壁回澜景区配套设施项目</t>
  </si>
  <si>
    <r>
      <rPr>
        <sz val="11"/>
        <rFont val="宋体"/>
        <charset val="134"/>
      </rPr>
      <t>项目用地面积约</t>
    </r>
    <r>
      <rPr>
        <sz val="11"/>
        <rFont val="Times New Roman"/>
        <charset val="0"/>
      </rPr>
      <t>296</t>
    </r>
    <r>
      <rPr>
        <sz val="11"/>
        <rFont val="宋体"/>
        <charset val="134"/>
      </rPr>
      <t>亩，进行征地拆迁。</t>
    </r>
  </si>
  <si>
    <t>本月无进展。该项目需征地面积296亩，已征266亩。本月完成征收8亩，剩余30亩未征收。</t>
  </si>
  <si>
    <t>未征收土地存在历史遗留纠纷较多，同时，该项目内剩余房屋的拆迁，由于目前河东整村改造安置房源紧张，动迁工作受到一定制约。</t>
  </si>
  <si>
    <t>油榨屯城中村改造</t>
  </si>
  <si>
    <r>
      <rPr>
        <sz val="11"/>
        <rFont val="宋体"/>
        <charset val="134"/>
      </rPr>
      <t>项目用地面积约</t>
    </r>
    <r>
      <rPr>
        <sz val="11"/>
        <rFont val="Times New Roman"/>
        <charset val="0"/>
      </rPr>
      <t>459</t>
    </r>
    <r>
      <rPr>
        <sz val="11"/>
        <rFont val="宋体"/>
        <charset val="134"/>
      </rPr>
      <t>亩，进行征地拆迁。</t>
    </r>
  </si>
  <si>
    <t>本月无进展。该项目需征地面积456亩，已征428亩，剩余28亩未征收。</t>
  </si>
  <si>
    <t>剩余未征收土地大部分为房屋占地，目前河东村安置房房源紧缺，新规划安置房地块正在办理建设手续，房屋动迁工作面临安置房源不足及临时过渡困难的双重压力。</t>
  </si>
  <si>
    <t>五一路与龙城路合围片区改造</t>
  </si>
  <si>
    <t>城建集团</t>
  </si>
  <si>
    <t>区征地办
丰鑫公司</t>
  </si>
  <si>
    <r>
      <rPr>
        <sz val="11"/>
        <rFont val="宋体"/>
        <charset val="134"/>
      </rPr>
      <t>项目用地面积约</t>
    </r>
    <r>
      <rPr>
        <sz val="11"/>
        <rFont val="Times New Roman"/>
        <charset val="0"/>
      </rPr>
      <t>9.7</t>
    </r>
    <r>
      <rPr>
        <sz val="11"/>
        <rFont val="宋体"/>
        <charset val="134"/>
      </rPr>
      <t>亩，进行征地拆迁。</t>
    </r>
  </si>
  <si>
    <r>
      <rPr>
        <sz val="11"/>
        <rFont val="宋体"/>
        <charset val="134"/>
      </rPr>
      <t>完成征迁任务</t>
    </r>
    <r>
      <rPr>
        <sz val="11"/>
        <rFont val="Times New Roman"/>
        <charset val="0"/>
      </rPr>
      <t>80%</t>
    </r>
    <r>
      <rPr>
        <sz val="11"/>
        <rFont val="宋体"/>
        <charset val="134"/>
      </rPr>
      <t>。</t>
    </r>
  </si>
  <si>
    <t>本月无进展。目前项目已完成62户房屋征收，总建筑面积14208.66㎡。</t>
  </si>
  <si>
    <t>因项目房屋征收资金不到位，导致项目推进受阻。</t>
  </si>
  <si>
    <t>柳州市马鹿山中学</t>
  </si>
  <si>
    <t>城中区教育局</t>
  </si>
  <si>
    <t>区教育局</t>
  </si>
  <si>
    <r>
      <rPr>
        <sz val="11"/>
        <rFont val="宋体"/>
        <charset val="134"/>
      </rPr>
      <t>办学规模</t>
    </r>
    <r>
      <rPr>
        <sz val="11"/>
        <rFont val="Times New Roman"/>
        <charset val="0"/>
      </rPr>
      <t>36</t>
    </r>
    <r>
      <rPr>
        <sz val="11"/>
        <rFont val="宋体"/>
        <charset val="134"/>
      </rPr>
      <t>个班、每班</t>
    </r>
    <r>
      <rPr>
        <sz val="11"/>
        <rFont val="Times New Roman"/>
        <charset val="0"/>
      </rPr>
      <t>50</t>
    </r>
    <r>
      <rPr>
        <sz val="11"/>
        <rFont val="宋体"/>
        <charset val="134"/>
      </rPr>
      <t>人、在校学生</t>
    </r>
    <r>
      <rPr>
        <sz val="11"/>
        <rFont val="Times New Roman"/>
        <charset val="0"/>
      </rPr>
      <t>1800</t>
    </r>
    <r>
      <rPr>
        <sz val="11"/>
        <rFont val="宋体"/>
        <charset val="134"/>
      </rPr>
      <t>人，项目规划总占地面积为</t>
    </r>
    <r>
      <rPr>
        <sz val="11"/>
        <rFont val="Times New Roman"/>
        <charset val="0"/>
      </rPr>
      <t>44791.73</t>
    </r>
    <r>
      <rPr>
        <sz val="11"/>
        <rFont val="宋体"/>
        <charset val="134"/>
      </rPr>
      <t>平方米（合</t>
    </r>
    <r>
      <rPr>
        <sz val="11"/>
        <rFont val="Times New Roman"/>
        <charset val="0"/>
      </rPr>
      <t>67.19</t>
    </r>
    <r>
      <rPr>
        <sz val="11"/>
        <rFont val="宋体"/>
        <charset val="134"/>
      </rPr>
      <t>亩），净占地面积</t>
    </r>
    <r>
      <rPr>
        <sz val="11"/>
        <rFont val="Times New Roman"/>
        <charset val="0"/>
      </rPr>
      <t>42166.59</t>
    </r>
    <r>
      <rPr>
        <sz val="11"/>
        <rFont val="宋体"/>
        <charset val="134"/>
      </rPr>
      <t>平方米（合</t>
    </r>
    <r>
      <rPr>
        <sz val="11"/>
        <rFont val="Times New Roman"/>
        <charset val="0"/>
      </rPr>
      <t>63.25</t>
    </r>
    <r>
      <rPr>
        <sz val="11"/>
        <rFont val="宋体"/>
        <charset val="134"/>
      </rPr>
      <t>亩），总建筑面积</t>
    </r>
    <r>
      <rPr>
        <sz val="11"/>
        <rFont val="Times New Roman"/>
        <charset val="0"/>
      </rPr>
      <t>17058.31</t>
    </r>
    <r>
      <rPr>
        <sz val="11"/>
        <rFont val="宋体"/>
        <charset val="134"/>
      </rPr>
      <t>平方米</t>
    </r>
    <r>
      <rPr>
        <sz val="11"/>
        <rFont val="Times New Roman"/>
        <charset val="0"/>
      </rPr>
      <t>,</t>
    </r>
    <r>
      <rPr>
        <sz val="11"/>
        <rFont val="宋体"/>
        <charset val="134"/>
      </rPr>
      <t>其中地上建筑面积</t>
    </r>
    <r>
      <rPr>
        <sz val="11"/>
        <rFont val="Times New Roman"/>
        <charset val="0"/>
      </rPr>
      <t>15506.28</t>
    </r>
    <r>
      <rPr>
        <sz val="11"/>
        <rFont val="宋体"/>
        <charset val="134"/>
      </rPr>
      <t>平方米，地下建筑面积</t>
    </r>
    <r>
      <rPr>
        <sz val="11"/>
        <rFont val="Times New Roman"/>
        <charset val="0"/>
      </rPr>
      <t>1552.03</t>
    </r>
    <r>
      <rPr>
        <sz val="11"/>
        <rFont val="宋体"/>
        <charset val="134"/>
      </rPr>
      <t>平方米。</t>
    </r>
  </si>
  <si>
    <t>2018-2019</t>
  </si>
  <si>
    <t>竣工。</t>
  </si>
  <si>
    <t>已完成备案。施工技术服务完成设计、勘察、施工、监理招标完成2#楼主楼东侧单元七层墙柱、八层梁板钢筋绑扎及铝模拼装；主楼西侧单元七层墙柱钢筋绑扎；完成东面位置的基础底板混凝土浇筑。</t>
  </si>
  <si>
    <t>项目整体进度滞后。</t>
  </si>
  <si>
    <t>中房紫东</t>
  </si>
  <si>
    <t>北城集团（已开工）</t>
  </si>
  <si>
    <t>区发改局</t>
  </si>
  <si>
    <r>
      <rPr>
        <sz val="11"/>
        <rFont val="宋体"/>
        <charset val="134"/>
      </rPr>
      <t>项目用地面积</t>
    </r>
    <r>
      <rPr>
        <sz val="11"/>
        <rFont val="Times New Roman"/>
        <charset val="134"/>
      </rPr>
      <t>21</t>
    </r>
    <r>
      <rPr>
        <sz val="11"/>
        <rFont val="宋体"/>
        <charset val="134"/>
      </rPr>
      <t>亩，容积率</t>
    </r>
    <r>
      <rPr>
        <sz val="11"/>
        <rFont val="Times New Roman"/>
        <charset val="134"/>
      </rPr>
      <t>3.5</t>
    </r>
    <r>
      <rPr>
        <sz val="11"/>
        <rFont val="宋体"/>
        <charset val="134"/>
      </rPr>
      <t>，建筑密度</t>
    </r>
    <r>
      <rPr>
        <sz val="11"/>
        <rFont val="Times New Roman"/>
        <charset val="134"/>
      </rPr>
      <t>27.01%</t>
    </r>
    <r>
      <rPr>
        <sz val="11"/>
        <rFont val="宋体"/>
        <charset val="134"/>
      </rPr>
      <t>，绿地率</t>
    </r>
    <r>
      <rPr>
        <sz val="11"/>
        <rFont val="Times New Roman"/>
        <charset val="134"/>
      </rPr>
      <t>30%</t>
    </r>
    <r>
      <rPr>
        <sz val="11"/>
        <rFont val="宋体"/>
        <charset val="134"/>
      </rPr>
      <t>，总建筑面积为</t>
    </r>
    <r>
      <rPr>
        <sz val="11"/>
        <rFont val="Times New Roman"/>
        <charset val="134"/>
      </rPr>
      <t>70671.89</t>
    </r>
    <r>
      <rPr>
        <sz val="11"/>
        <rFont val="宋体"/>
        <charset val="134"/>
      </rPr>
      <t>㎡，其中：地上面积</t>
    </r>
    <r>
      <rPr>
        <sz val="11"/>
        <rFont val="Times New Roman"/>
        <charset val="134"/>
      </rPr>
      <t>52831.88</t>
    </r>
    <r>
      <rPr>
        <sz val="11"/>
        <rFont val="宋体"/>
        <charset val="134"/>
      </rPr>
      <t>㎡（架空层及避难间</t>
    </r>
    <r>
      <rPr>
        <sz val="11"/>
        <rFont val="Times New Roman"/>
        <charset val="134"/>
      </rPr>
      <t>3437.11</t>
    </r>
    <r>
      <rPr>
        <sz val="11"/>
        <rFont val="宋体"/>
        <charset val="134"/>
      </rPr>
      <t>㎡）、地下面积</t>
    </r>
    <r>
      <rPr>
        <sz val="11"/>
        <rFont val="Times New Roman"/>
        <charset val="134"/>
      </rPr>
      <t>17840.01</t>
    </r>
    <r>
      <rPr>
        <sz val="11"/>
        <rFont val="宋体"/>
        <charset val="134"/>
      </rPr>
      <t>㎡。</t>
    </r>
  </si>
  <si>
    <t>2019-2021</t>
  </si>
  <si>
    <t>地下室结构。</t>
  </si>
  <si>
    <t>已完成备案。施工技术服务完成设计、勘察、施工、监理招标完成2#楼东单元九层墙柱及十层楼板钢筋绑扎及浇筑混凝土；完成2#楼东单元十层墙柱钢筋绑扎及模板安装；完成2#楼西单元九层墙柱及十层楼板钢筋绑扎；完成东面地下室非人防区位置的负一层结构板面施工；完成东面地下室人防区负一层墙柱模板及钢筋绑扎安装，顶板模板安装及钢筋绑扎。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</si>
</sst>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);[Red]\(0\)"/>
    <numFmt numFmtId="177" formatCode="0_ "/>
  </numFmts>
  <fonts count="30">
    <font>
      <sz val="11"/>
      <color indexed="8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4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name val="Times New Roman"/>
      <charset val="0"/>
    </font>
    <font>
      <b/>
      <sz val="12"/>
      <name val="宋体"/>
      <charset val="134"/>
    </font>
    <font>
      <sz val="14"/>
      <name val="宋体"/>
      <charset val="134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indexed="17"/>
      <name val="宋体"/>
      <charset val="0"/>
    </font>
    <font>
      <b/>
      <sz val="11"/>
      <color indexed="52"/>
      <name val="宋体"/>
      <charset val="0"/>
    </font>
    <font>
      <sz val="11"/>
      <color indexed="52"/>
      <name val="宋体"/>
      <charset val="0"/>
    </font>
    <font>
      <b/>
      <sz val="13"/>
      <color indexed="62"/>
      <name val="宋体"/>
      <charset val="134"/>
    </font>
    <font>
      <i/>
      <sz val="11"/>
      <color indexed="23"/>
      <name val="宋体"/>
      <charset val="0"/>
    </font>
    <font>
      <u/>
      <sz val="11"/>
      <color indexed="12"/>
      <name val="宋体"/>
      <charset val="0"/>
    </font>
    <font>
      <sz val="11"/>
      <color indexed="60"/>
      <name val="宋体"/>
      <charset val="0"/>
    </font>
    <font>
      <b/>
      <sz val="18"/>
      <color indexed="62"/>
      <name val="宋体"/>
      <charset val="134"/>
    </font>
    <font>
      <b/>
      <sz val="15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name val="Times New Roman"/>
      <charset val="0"/>
    </font>
    <font>
      <b/>
      <sz val="11"/>
      <color indexed="63"/>
      <name val="宋体"/>
      <charset val="0"/>
    </font>
    <font>
      <b/>
      <sz val="11"/>
      <color indexed="9"/>
      <name val="宋体"/>
      <charset val="0"/>
    </font>
    <font>
      <b/>
      <sz val="11"/>
      <color indexed="8"/>
      <name val="宋体"/>
      <charset val="0"/>
    </font>
    <font>
      <sz val="11"/>
      <name val="Times New Roman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2" fillId="6" borderId="14" applyNumberForma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1" borderId="1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15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21" fillId="0" borderId="1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6" fillId="9" borderId="19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9" borderId="14" applyNumberFormat="0" applyAlignment="0" applyProtection="0">
      <alignment vertical="center"/>
    </xf>
    <xf numFmtId="0" fontId="27" fillId="15" borderId="20" applyNumberFormat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5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39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1" fillId="0" borderId="2" xfId="39" applyFont="1" applyFill="1" applyBorder="1" applyAlignment="1">
      <alignment horizontal="center" vertical="center"/>
    </xf>
    <xf numFmtId="0" fontId="1" fillId="0" borderId="2" xfId="39" applyNumberFormat="1" applyFont="1" applyFill="1" applyBorder="1" applyAlignment="1">
      <alignment horizontal="left" vertical="center" wrapText="1"/>
    </xf>
    <xf numFmtId="177" fontId="7" fillId="0" borderId="2" xfId="39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176" fontId="1" fillId="0" borderId="2" xfId="39" applyNumberFormat="1" applyFont="1" applyFill="1" applyBorder="1" applyAlignment="1">
      <alignment horizontal="center" vertical="center" wrapText="1"/>
    </xf>
    <xf numFmtId="0" fontId="1" fillId="0" borderId="2" xfId="39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wrapText="1"/>
    </xf>
    <xf numFmtId="0" fontId="8" fillId="0" borderId="5" xfId="0" applyFont="1" applyFill="1" applyBorder="1" applyAlignment="1">
      <alignment horizontal="center" wrapText="1"/>
    </xf>
    <xf numFmtId="0" fontId="8" fillId="0" borderId="6" xfId="0" applyFont="1" applyFill="1" applyBorder="1" applyAlignment="1">
      <alignment horizont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center" wrapText="1"/>
    </xf>
    <xf numFmtId="0" fontId="7" fillId="0" borderId="2" xfId="39" applyFont="1" applyFill="1" applyBorder="1" applyAlignment="1">
      <alignment horizontal="center" vertical="center" wrapText="1"/>
    </xf>
    <xf numFmtId="10" fontId="6" fillId="0" borderId="2" xfId="0" applyNumberFormat="1" applyFont="1" applyFill="1" applyBorder="1" applyAlignment="1">
      <alignment vertical="center" wrapText="1"/>
    </xf>
    <xf numFmtId="0" fontId="6" fillId="0" borderId="2" xfId="48" applyFont="1" applyFill="1" applyBorder="1" applyAlignment="1">
      <alignment vertical="center" wrapText="1"/>
    </xf>
    <xf numFmtId="0" fontId="6" fillId="0" borderId="2" xfId="54" applyFont="1" applyFill="1" applyBorder="1" applyAlignment="1">
      <alignment vertical="center" wrapText="1"/>
    </xf>
    <xf numFmtId="0" fontId="6" fillId="0" borderId="2" xfId="39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9" fontId="6" fillId="0" borderId="2" xfId="0" applyNumberFormat="1" applyFont="1" applyFill="1" applyBorder="1" applyAlignment="1">
      <alignment vertical="center" wrapText="1"/>
    </xf>
    <xf numFmtId="0" fontId="6" fillId="0" borderId="2" xfId="21" applyFont="1" applyFill="1" applyBorder="1" applyAlignment="1">
      <alignment vertical="center" wrapText="1"/>
    </xf>
    <xf numFmtId="0" fontId="7" fillId="0" borderId="2" xfId="39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9" fontId="6" fillId="0" borderId="4" xfId="0" applyNumberFormat="1" applyFont="1" applyFill="1" applyBorder="1" applyAlignment="1">
      <alignment vertical="center" wrapText="1"/>
    </xf>
    <xf numFmtId="0" fontId="6" fillId="0" borderId="4" xfId="23" applyFont="1" applyFill="1" applyBorder="1" applyAlignment="1">
      <alignment vertical="center" wrapText="1"/>
    </xf>
    <xf numFmtId="0" fontId="1" fillId="0" borderId="2" xfId="52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0" fillId="0" borderId="10" xfId="0" applyFill="1" applyBorder="1">
      <alignment vertical="center"/>
    </xf>
    <xf numFmtId="0" fontId="1" fillId="0" borderId="12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vertical="center" wrapText="1"/>
    </xf>
  </cellXfs>
  <cellStyles count="57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常规 8" xfId="21"/>
    <cellStyle name="标题 2" xfId="22"/>
    <cellStyle name="常规 9" xfId="23"/>
    <cellStyle name="标题 3" xfId="24"/>
    <cellStyle name="60% - 强调文字颜色 1" xfId="25"/>
    <cellStyle name="输出" xfId="26"/>
    <cellStyle name="60% - 强调文字颜色 4" xfId="27"/>
    <cellStyle name="计算" xfId="28"/>
    <cellStyle name="检查单元格" xfId="29"/>
    <cellStyle name="链接单元格" xfId="30"/>
    <cellStyle name="强调文字颜色 2" xfId="31"/>
    <cellStyle name="20% - 强调文字颜色 6" xfId="32"/>
    <cellStyle name="汇总" xfId="33"/>
    <cellStyle name="好" xfId="34"/>
    <cellStyle name="适中" xfId="35"/>
    <cellStyle name="强调文字颜色 1" xfId="36"/>
    <cellStyle name="20% - 强调文字颜色 5" xfId="37"/>
    <cellStyle name="20% - 强调文字颜色 1" xfId="38"/>
    <cellStyle name="常规 42" xfId="39"/>
    <cellStyle name="40% - 强调文字颜色 1" xfId="40"/>
    <cellStyle name="20% - 强调文字颜色 2" xfId="41"/>
    <cellStyle name="40% - 强调文字颜色 2" xfId="42"/>
    <cellStyle name="强调文字颜色 3" xfId="43"/>
    <cellStyle name="20% - 强调文字颜色 4" xfId="44"/>
    <cellStyle name="40% - 强调文字颜色 4" xfId="45"/>
    <cellStyle name="强调文字颜色 5" xfId="46"/>
    <cellStyle name="40% - 强调文字颜色 5" xfId="47"/>
    <cellStyle name="常规 2 2" xfId="48"/>
    <cellStyle name="60% - 强调文字颜色 5" xfId="49"/>
    <cellStyle name="强调文字颜色 6" xfId="50"/>
    <cellStyle name="40% - 强调文字颜色 6" xfId="51"/>
    <cellStyle name="0,0&#13;&#10;NA&#13;&#10;" xfId="52"/>
    <cellStyle name="60% - 强调文字颜色 6" xfId="53"/>
    <cellStyle name="常规 3" xfId="54"/>
    <cellStyle name="常规 5" xfId="55"/>
    <cellStyle name="常规 7" xfId="56"/>
  </cellStyle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18"/>
  <sheetViews>
    <sheetView tabSelected="1" zoomScale="115" zoomScaleNormal="115" workbookViewId="0">
      <pane ySplit="5" topLeftCell="A6" activePane="bottomLeft" state="frozen"/>
      <selection/>
      <selection pane="bottomLeft" activeCell="D8" sqref="D8"/>
    </sheetView>
  </sheetViews>
  <sheetFormatPr defaultColWidth="9" defaultRowHeight="13.5"/>
  <cols>
    <col min="1" max="1" width="4.125" style="3" customWidth="1"/>
    <col min="2" max="2" width="20.175" style="2" customWidth="1"/>
    <col min="3" max="3" width="7.625" style="2" customWidth="1"/>
    <col min="4" max="4" width="9" style="2"/>
    <col min="5" max="5" width="7.30833333333333" style="2" customWidth="1"/>
    <col min="6" max="6" width="19.1083333333333" style="2" customWidth="1"/>
    <col min="7" max="7" width="11.6083333333333" style="2" customWidth="1"/>
    <col min="8" max="8" width="11.2416666666667" style="2" customWidth="1"/>
    <col min="9" max="9" width="11.0666666666667" style="2" customWidth="1"/>
    <col min="10" max="10" width="12.25" style="2" customWidth="1"/>
    <col min="11" max="11" width="17.125" style="2" customWidth="1"/>
    <col min="12" max="12" width="9" style="2"/>
    <col min="13" max="14" width="11.625" style="2"/>
    <col min="15" max="15" width="25.5" style="2" customWidth="1"/>
    <col min="16" max="16" width="28.25" style="4" customWidth="1"/>
    <col min="17" max="17" width="12.875" style="2" customWidth="1"/>
    <col min="18" max="16384" width="9" style="2"/>
  </cols>
  <sheetData>
    <row r="1" spans="1:15">
      <c r="A1" s="5"/>
      <c r="B1" s="6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ht="28.5" customHeight="1" spans="1:1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25"/>
    </row>
    <row r="3" spans="1:17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26"/>
      <c r="Q3" s="50"/>
    </row>
    <row r="4" ht="37.5" spans="1:18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10" t="s">
        <v>9</v>
      </c>
      <c r="H4" s="10" t="s">
        <v>10</v>
      </c>
      <c r="I4" s="9" t="s">
        <v>11</v>
      </c>
      <c r="J4" s="9" t="s">
        <v>12</v>
      </c>
      <c r="K4" s="27" t="s">
        <v>13</v>
      </c>
      <c r="L4" s="28" t="s">
        <v>14</v>
      </c>
      <c r="M4" s="29"/>
      <c r="N4" s="30"/>
      <c r="O4" s="31" t="s">
        <v>15</v>
      </c>
      <c r="P4" s="32" t="s">
        <v>16</v>
      </c>
      <c r="Q4" s="3" t="s">
        <v>17</v>
      </c>
      <c r="R4" s="51"/>
    </row>
    <row r="5" ht="69" customHeight="1" spans="1:18">
      <c r="A5" s="11"/>
      <c r="B5" s="11"/>
      <c r="C5" s="11"/>
      <c r="D5" s="11"/>
      <c r="E5" s="11"/>
      <c r="F5" s="11"/>
      <c r="H5" s="12" t="s">
        <v>18</v>
      </c>
      <c r="I5" s="33" t="s">
        <v>19</v>
      </c>
      <c r="J5" s="11"/>
      <c r="K5" s="11"/>
      <c r="L5" s="34" t="s">
        <v>20</v>
      </c>
      <c r="M5" s="34" t="s">
        <v>21</v>
      </c>
      <c r="N5" s="34" t="s">
        <v>22</v>
      </c>
      <c r="O5" s="35"/>
      <c r="P5" s="36"/>
      <c r="Q5" s="52"/>
      <c r="R5" s="51"/>
    </row>
    <row r="6" s="1" customFormat="1" ht="31" customHeight="1" spans="1:18">
      <c r="A6" s="11"/>
      <c r="B6" s="11"/>
      <c r="C6" s="11"/>
      <c r="D6" s="11"/>
      <c r="E6" s="11"/>
      <c r="F6" s="11"/>
      <c r="G6" s="13">
        <f>SUM(G7:G18)</f>
        <v>1264694.59</v>
      </c>
      <c r="H6" s="13">
        <f>SUM(H7:H18)</f>
        <v>99311.85</v>
      </c>
      <c r="I6" s="11">
        <f>(M6/H6)*100</f>
        <v>26.1950613144353</v>
      </c>
      <c r="J6" s="11"/>
      <c r="K6" s="11"/>
      <c r="L6" s="35"/>
      <c r="M6" s="35">
        <f>SUM(M7:M18)</f>
        <v>26014.8</v>
      </c>
      <c r="N6" s="35"/>
      <c r="O6" s="35"/>
      <c r="P6" s="35"/>
      <c r="Q6" s="53"/>
      <c r="R6" s="54"/>
    </row>
    <row r="7" s="2" customFormat="1" ht="186" customHeight="1" spans="1:18">
      <c r="A7" s="14">
        <v>1</v>
      </c>
      <c r="B7" s="15" t="s">
        <v>23</v>
      </c>
      <c r="C7" s="16" t="s">
        <v>24</v>
      </c>
      <c r="D7" s="17" t="s">
        <v>25</v>
      </c>
      <c r="E7" s="18" t="s">
        <v>26</v>
      </c>
      <c r="F7" s="19" t="s">
        <v>27</v>
      </c>
      <c r="G7" s="20">
        <v>22426</v>
      </c>
      <c r="H7" s="20">
        <v>3000</v>
      </c>
      <c r="I7" s="16" t="s">
        <v>28</v>
      </c>
      <c r="J7" s="37" t="s">
        <v>29</v>
      </c>
      <c r="K7" s="21" t="s">
        <v>30</v>
      </c>
      <c r="L7" s="17">
        <v>0</v>
      </c>
      <c r="M7" s="17">
        <v>1391.3</v>
      </c>
      <c r="N7" s="38">
        <v>0.464</v>
      </c>
      <c r="O7" s="39" t="s">
        <v>31</v>
      </c>
      <c r="P7" s="40"/>
      <c r="Q7" s="55"/>
      <c r="R7" s="51"/>
    </row>
    <row r="8" s="2" customFormat="1" ht="160" customHeight="1" spans="1:17">
      <c r="A8" s="14">
        <v>2</v>
      </c>
      <c r="B8" s="15" t="s">
        <v>32</v>
      </c>
      <c r="C8" s="16" t="s">
        <v>24</v>
      </c>
      <c r="D8" s="17" t="s">
        <v>25</v>
      </c>
      <c r="E8" s="18" t="s">
        <v>26</v>
      </c>
      <c r="F8" s="19" t="s">
        <v>33</v>
      </c>
      <c r="G8" s="20">
        <v>22590</v>
      </c>
      <c r="H8" s="20">
        <v>17540</v>
      </c>
      <c r="I8" s="16" t="s">
        <v>28</v>
      </c>
      <c r="J8" s="37" t="s">
        <v>34</v>
      </c>
      <c r="K8" s="21" t="s">
        <v>30</v>
      </c>
      <c r="L8" s="17">
        <v>0</v>
      </c>
      <c r="M8" s="17">
        <v>57.5</v>
      </c>
      <c r="N8" s="38">
        <v>0.003</v>
      </c>
      <c r="O8" s="41" t="s">
        <v>35</v>
      </c>
      <c r="P8" s="41"/>
      <c r="Q8" s="56"/>
    </row>
    <row r="9" s="2" customFormat="1" ht="102" customHeight="1" spans="1:18">
      <c r="A9" s="14">
        <v>3</v>
      </c>
      <c r="B9" s="21" t="s">
        <v>36</v>
      </c>
      <c r="C9" s="16" t="s">
        <v>37</v>
      </c>
      <c r="D9" s="17" t="s">
        <v>25</v>
      </c>
      <c r="E9" s="16" t="s">
        <v>26</v>
      </c>
      <c r="F9" s="21" t="s">
        <v>38</v>
      </c>
      <c r="G9" s="22">
        <v>84764</v>
      </c>
      <c r="H9" s="22">
        <v>10000</v>
      </c>
      <c r="I9" s="16" t="s">
        <v>39</v>
      </c>
      <c r="J9" s="42" t="s">
        <v>40</v>
      </c>
      <c r="K9" s="21" t="s">
        <v>41</v>
      </c>
      <c r="L9" s="17">
        <v>0</v>
      </c>
      <c r="M9" s="17">
        <v>3000</v>
      </c>
      <c r="N9" s="43">
        <v>0.3</v>
      </c>
      <c r="O9" s="44" t="s">
        <v>42</v>
      </c>
      <c r="P9" s="44" t="s">
        <v>43</v>
      </c>
      <c r="Q9" s="55" t="s">
        <v>44</v>
      </c>
      <c r="R9" s="51"/>
    </row>
    <row r="10" s="2" customFormat="1" ht="122" customHeight="1" spans="1:18">
      <c r="A10" s="14">
        <v>4</v>
      </c>
      <c r="B10" s="15" t="s">
        <v>45</v>
      </c>
      <c r="C10" s="23" t="s">
        <v>46</v>
      </c>
      <c r="D10" s="17" t="s">
        <v>25</v>
      </c>
      <c r="E10" s="23" t="s">
        <v>26</v>
      </c>
      <c r="F10" s="19" t="s">
        <v>47</v>
      </c>
      <c r="G10" s="20">
        <v>480000</v>
      </c>
      <c r="H10" s="20">
        <v>10000</v>
      </c>
      <c r="I10" s="16" t="s">
        <v>39</v>
      </c>
      <c r="J10" s="45" t="s">
        <v>48</v>
      </c>
      <c r="K10" s="21" t="s">
        <v>49</v>
      </c>
      <c r="L10" s="17">
        <v>3134</v>
      </c>
      <c r="M10" s="17">
        <v>8733</v>
      </c>
      <c r="N10" s="38">
        <v>0.873</v>
      </c>
      <c r="O10" s="41" t="s">
        <v>50</v>
      </c>
      <c r="P10" s="41" t="s">
        <v>51</v>
      </c>
      <c r="Q10" s="57"/>
      <c r="R10" s="6"/>
    </row>
    <row r="11" s="2" customFormat="1" ht="123" customHeight="1" spans="1:18">
      <c r="A11" s="14">
        <v>5</v>
      </c>
      <c r="B11" s="15" t="s">
        <v>52</v>
      </c>
      <c r="C11" s="23" t="s">
        <v>37</v>
      </c>
      <c r="D11" s="17" t="s">
        <v>25</v>
      </c>
      <c r="E11" s="23" t="s">
        <v>26</v>
      </c>
      <c r="F11" s="19" t="s">
        <v>53</v>
      </c>
      <c r="G11" s="20">
        <v>450000</v>
      </c>
      <c r="H11" s="20">
        <v>20000</v>
      </c>
      <c r="I11" s="16" t="s">
        <v>39</v>
      </c>
      <c r="J11" s="45" t="s">
        <v>54</v>
      </c>
      <c r="K11" s="21" t="s">
        <v>49</v>
      </c>
      <c r="L11" s="17">
        <v>2</v>
      </c>
      <c r="M11" s="17">
        <v>7311</v>
      </c>
      <c r="N11" s="38">
        <v>0.366</v>
      </c>
      <c r="O11" s="41" t="s">
        <v>55</v>
      </c>
      <c r="P11" s="41" t="s">
        <v>56</v>
      </c>
      <c r="Q11" s="57"/>
      <c r="R11" s="6"/>
    </row>
    <row r="12" s="2" customFormat="1" ht="69" customHeight="1" spans="1:18">
      <c r="A12" s="14">
        <v>6</v>
      </c>
      <c r="B12" s="15" t="s">
        <v>57</v>
      </c>
      <c r="C12" s="23" t="s">
        <v>37</v>
      </c>
      <c r="D12" s="17" t="s">
        <v>25</v>
      </c>
      <c r="E12" s="23" t="s">
        <v>26</v>
      </c>
      <c r="F12" s="19" t="s">
        <v>58</v>
      </c>
      <c r="G12" s="20">
        <v>31498.45</v>
      </c>
      <c r="H12" s="20">
        <v>5000</v>
      </c>
      <c r="I12" s="16" t="s">
        <v>39</v>
      </c>
      <c r="J12" s="45" t="s">
        <v>59</v>
      </c>
      <c r="K12" s="21" t="s">
        <v>49</v>
      </c>
      <c r="L12" s="17">
        <v>0</v>
      </c>
      <c r="M12" s="17">
        <v>2782</v>
      </c>
      <c r="N12" s="38">
        <v>0.556</v>
      </c>
      <c r="O12" s="41" t="s">
        <v>60</v>
      </c>
      <c r="P12" s="41" t="s">
        <v>61</v>
      </c>
      <c r="Q12" s="58"/>
      <c r="R12" s="51"/>
    </row>
    <row r="13" s="2" customFormat="1" ht="57" customHeight="1" spans="1:18">
      <c r="A13" s="14">
        <v>7</v>
      </c>
      <c r="B13" s="15" t="s">
        <v>62</v>
      </c>
      <c r="C13" s="23" t="s">
        <v>37</v>
      </c>
      <c r="D13" s="17" t="s">
        <v>25</v>
      </c>
      <c r="E13" s="23" t="s">
        <v>26</v>
      </c>
      <c r="F13" s="19" t="s">
        <v>63</v>
      </c>
      <c r="G13" s="20">
        <v>16485.45</v>
      </c>
      <c r="H13" s="20">
        <v>4500</v>
      </c>
      <c r="I13" s="16" t="s">
        <v>39</v>
      </c>
      <c r="J13" s="45" t="s">
        <v>59</v>
      </c>
      <c r="K13" s="21" t="s">
        <v>49</v>
      </c>
      <c r="L13" s="17">
        <v>0</v>
      </c>
      <c r="M13" s="17">
        <v>0</v>
      </c>
      <c r="N13" s="43">
        <v>0</v>
      </c>
      <c r="O13" s="41" t="s">
        <v>64</v>
      </c>
      <c r="P13" s="41" t="s">
        <v>65</v>
      </c>
      <c r="Q13" s="50"/>
      <c r="R13" s="51"/>
    </row>
    <row r="14" s="2" customFormat="1" ht="54" customHeight="1" spans="1:18">
      <c r="A14" s="14">
        <v>8</v>
      </c>
      <c r="B14" s="15" t="s">
        <v>66</v>
      </c>
      <c r="C14" s="23" t="s">
        <v>37</v>
      </c>
      <c r="D14" s="17" t="s">
        <v>25</v>
      </c>
      <c r="E14" s="23" t="s">
        <v>26</v>
      </c>
      <c r="F14" s="19" t="s">
        <v>67</v>
      </c>
      <c r="G14" s="20">
        <v>19441.65</v>
      </c>
      <c r="H14" s="20">
        <v>5083.81</v>
      </c>
      <c r="I14" s="16" t="s">
        <v>39</v>
      </c>
      <c r="J14" s="45" t="s">
        <v>59</v>
      </c>
      <c r="K14" s="21" t="s">
        <v>49</v>
      </c>
      <c r="L14" s="17">
        <v>0</v>
      </c>
      <c r="M14" s="17">
        <v>0</v>
      </c>
      <c r="N14" s="43">
        <v>0</v>
      </c>
      <c r="O14" s="41" t="s">
        <v>68</v>
      </c>
      <c r="P14" s="41" t="s">
        <v>69</v>
      </c>
      <c r="R14" s="51"/>
    </row>
    <row r="15" s="2" customFormat="1" ht="69" customHeight="1" spans="1:18">
      <c r="A15" s="14">
        <v>9</v>
      </c>
      <c r="B15" s="15" t="s">
        <v>70</v>
      </c>
      <c r="C15" s="23" t="s">
        <v>37</v>
      </c>
      <c r="D15" s="17" t="s">
        <v>25</v>
      </c>
      <c r="E15" s="23" t="s">
        <v>26</v>
      </c>
      <c r="F15" s="19" t="s">
        <v>71</v>
      </c>
      <c r="G15" s="20">
        <v>21888.04</v>
      </c>
      <c r="H15" s="20">
        <v>6888.04</v>
      </c>
      <c r="I15" s="16" t="s">
        <v>39</v>
      </c>
      <c r="J15" s="45" t="s">
        <v>59</v>
      </c>
      <c r="K15" s="21" t="s">
        <v>49</v>
      </c>
      <c r="L15" s="17">
        <v>0</v>
      </c>
      <c r="M15" s="46">
        <v>0</v>
      </c>
      <c r="N15" s="47">
        <v>0</v>
      </c>
      <c r="O15" s="41" t="s">
        <v>72</v>
      </c>
      <c r="P15" s="41" t="s">
        <v>73</v>
      </c>
      <c r="Q15" s="57"/>
      <c r="R15" s="6"/>
    </row>
    <row r="16" s="2" customFormat="1" ht="75" customHeight="1" spans="1:18">
      <c r="A16" s="14">
        <v>10</v>
      </c>
      <c r="B16" s="21" t="s">
        <v>74</v>
      </c>
      <c r="C16" s="16" t="s">
        <v>75</v>
      </c>
      <c r="D16" s="17" t="s">
        <v>76</v>
      </c>
      <c r="E16" s="16" t="s">
        <v>26</v>
      </c>
      <c r="F16" s="21" t="s">
        <v>77</v>
      </c>
      <c r="G16" s="22">
        <v>40000</v>
      </c>
      <c r="H16" s="22">
        <v>15000</v>
      </c>
      <c r="I16" s="16" t="s">
        <v>39</v>
      </c>
      <c r="J16" s="42" t="s">
        <v>40</v>
      </c>
      <c r="K16" s="21" t="s">
        <v>78</v>
      </c>
      <c r="L16" s="17">
        <v>0</v>
      </c>
      <c r="M16" s="17">
        <v>0</v>
      </c>
      <c r="N16" s="43">
        <v>0</v>
      </c>
      <c r="O16" s="41" t="s">
        <v>79</v>
      </c>
      <c r="P16" s="41" t="s">
        <v>80</v>
      </c>
      <c r="R16" s="51"/>
    </row>
    <row r="17" s="2" customFormat="1" ht="179" customHeight="1" spans="1:18">
      <c r="A17" s="14">
        <v>11</v>
      </c>
      <c r="B17" s="21" t="s">
        <v>81</v>
      </c>
      <c r="C17" s="16" t="s">
        <v>82</v>
      </c>
      <c r="D17" s="17" t="s">
        <v>83</v>
      </c>
      <c r="E17" s="16" t="s">
        <v>26</v>
      </c>
      <c r="F17" s="21" t="s">
        <v>84</v>
      </c>
      <c r="G17" s="22">
        <v>13801</v>
      </c>
      <c r="H17" s="22">
        <v>300</v>
      </c>
      <c r="I17" s="16" t="s">
        <v>28</v>
      </c>
      <c r="J17" s="42" t="s">
        <v>85</v>
      </c>
      <c r="K17" s="21" t="s">
        <v>86</v>
      </c>
      <c r="L17" s="17">
        <v>240</v>
      </c>
      <c r="M17" s="17">
        <v>740</v>
      </c>
      <c r="N17" s="38">
        <v>2.467</v>
      </c>
      <c r="O17" s="44" t="s">
        <v>87</v>
      </c>
      <c r="P17" s="48" t="s">
        <v>88</v>
      </c>
      <c r="Q17" s="57"/>
      <c r="R17" s="6"/>
    </row>
    <row r="18" s="2" customFormat="1" ht="138" customHeight="1" spans="1:18">
      <c r="A18" s="14">
        <v>12</v>
      </c>
      <c r="B18" s="19" t="s">
        <v>89</v>
      </c>
      <c r="C18" s="24" t="s">
        <v>90</v>
      </c>
      <c r="D18" s="17" t="s">
        <v>91</v>
      </c>
      <c r="E18" s="24" t="s">
        <v>26</v>
      </c>
      <c r="F18" s="19" t="s">
        <v>92</v>
      </c>
      <c r="G18" s="20">
        <v>61800</v>
      </c>
      <c r="H18" s="20">
        <v>2000</v>
      </c>
      <c r="I18" s="49" t="s">
        <v>39</v>
      </c>
      <c r="J18" s="45" t="s">
        <v>93</v>
      </c>
      <c r="K18" s="19" t="s">
        <v>94</v>
      </c>
      <c r="L18" s="17">
        <v>1240</v>
      </c>
      <c r="M18" s="17">
        <v>2000</v>
      </c>
      <c r="N18" s="43">
        <v>1</v>
      </c>
      <c r="O18" s="17" t="s">
        <v>95</v>
      </c>
      <c r="P18" s="17"/>
      <c r="Q18" s="50"/>
      <c r="R18" s="51"/>
    </row>
  </sheetData>
  <mergeCells count="6">
    <mergeCell ref="A2:P2"/>
    <mergeCell ref="A3:P3"/>
    <mergeCell ref="L4:N4"/>
    <mergeCell ref="O4:O5"/>
    <mergeCell ref="P4:P5"/>
    <mergeCell ref="Q4:Q5"/>
  </mergeCells>
  <printOptions horizontalCentered="1"/>
  <pageMargins left="0.313888888888889" right="0.118055555555556" top="0.15625" bottom="0.196527777777778" header="0.313888888888889" footer="0.15625"/>
  <pageSetup paperSize="9" scale="61" fitToHeight="2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洋他</cp:lastModifiedBy>
  <dcterms:created xsi:type="dcterms:W3CDTF">2017-01-09T02:32:00Z</dcterms:created>
  <cp:lastPrinted>2017-06-15T03:14:00Z</cp:lastPrinted>
  <dcterms:modified xsi:type="dcterms:W3CDTF">2019-07-01T07:36:07Z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2052-9.1.0.4833</vt:lpwstr>
  </property>
</Properties>
</file>